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2022年收费标准\公示材料\"/>
    </mc:Choice>
  </mc:AlternateContent>
  <xr:revisionPtr revIDLastSave="0" documentId="13_ncr:1_{1619CE8A-F9B7-4D87-BB57-2C3F9D878496}" xr6:coauthVersionLast="47" xr6:coauthVersionMax="47" xr10:uidLastSave="{00000000-0000-0000-0000-000000000000}"/>
  <bookViews>
    <workbookView xWindow="28680" yWindow="-120" windowWidth="25440" windowHeight="15390" tabRatio="617" xr2:uid="{00000000-000D-0000-FFFF-FFFF00000000}"/>
  </bookViews>
  <sheets>
    <sheet name="总--30万以上（84）" sheetId="17" r:id="rId1"/>
    <sheet name="总--其他自愿开放（12）" sheetId="12" r:id="rId2"/>
    <sheet name="科研院14" sheetId="19" r:id="rId3"/>
    <sheet name="地学院20" sheetId="18" r:id="rId4"/>
    <sheet name="工程7" sheetId="20" r:id="rId5"/>
    <sheet name="材料8" sheetId="21" r:id="rId6"/>
    <sheet name="水环32" sheetId="22" r:id="rId7"/>
    <sheet name="珠宝1" sheetId="23" r:id="rId8"/>
    <sheet name="地信3" sheetId="24" r:id="rId9"/>
    <sheet name="海洋3" sheetId="25" r:id="rId10"/>
    <sheet name="数理1" sheetId="26" r:id="rId11"/>
    <sheet name="体育部1" sheetId="27" r:id="rId12"/>
  </sheets>
  <externalReferences>
    <externalReference r:id="rId13"/>
  </externalReferences>
  <definedNames>
    <definedName name="_xlnm._FilterDatabase" localSheetId="1" hidden="1">'总--其他自愿开放（12）'!$A$3:$H$3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8" i="17" l="1"/>
  <c r="B117" i="17"/>
  <c r="B116" i="17"/>
  <c r="B115" i="17"/>
  <c r="B114" i="17"/>
  <c r="B112" i="17"/>
  <c r="B110" i="17"/>
  <c r="B109" i="17"/>
  <c r="B106" i="17"/>
  <c r="B105" i="17"/>
  <c r="B104" i="17"/>
  <c r="B103" i="17"/>
  <c r="B102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1" i="17"/>
  <c r="B80" i="17"/>
  <c r="B79" i="17"/>
  <c r="B78" i="17"/>
  <c r="B76" i="17"/>
  <c r="B75" i="17"/>
  <c r="B73" i="17"/>
  <c r="B72" i="17"/>
  <c r="B71" i="17"/>
  <c r="B70" i="17"/>
  <c r="B67" i="17"/>
  <c r="B66" i="17"/>
  <c r="B65" i="17"/>
  <c r="B64" i="17"/>
  <c r="B63" i="17"/>
  <c r="B62" i="17"/>
  <c r="B61" i="17"/>
  <c r="B60" i="17"/>
  <c r="B58" i="17"/>
  <c r="B51" i="17"/>
  <c r="B50" i="17"/>
  <c r="B49" i="17"/>
  <c r="B48" i="17"/>
  <c r="B47" i="17"/>
  <c r="B45" i="17"/>
  <c r="B44" i="17"/>
  <c r="B41" i="17"/>
  <c r="B40" i="17"/>
  <c r="B39" i="17"/>
  <c r="B38" i="17"/>
  <c r="B37" i="17"/>
  <c r="B36" i="17"/>
  <c r="B34" i="17"/>
  <c r="B33" i="17"/>
  <c r="B32" i="17"/>
  <c r="B31" i="17"/>
  <c r="B30" i="17"/>
  <c r="B28" i="17"/>
  <c r="B27" i="17"/>
  <c r="B25" i="17"/>
  <c r="B23" i="17"/>
  <c r="B21" i="17"/>
  <c r="B20" i="17"/>
  <c r="B17" i="17"/>
  <c r="B15" i="17"/>
  <c r="B14" i="17"/>
  <c r="B13" i="17"/>
  <c r="B12" i="17"/>
  <c r="B11" i="17"/>
  <c r="B9" i="17"/>
  <c r="B7" i="17"/>
  <c r="B6" i="17"/>
  <c r="E5" i="17"/>
  <c r="B5" i="17"/>
  <c r="B48" i="22" l="1"/>
  <c r="B45" i="22"/>
  <c r="B44" i="22"/>
  <c r="B43" i="22"/>
  <c r="B42" i="22"/>
  <c r="B41" i="22"/>
  <c r="B39" i="22"/>
  <c r="B38" i="22"/>
  <c r="B37" i="22"/>
  <c r="B36" i="22"/>
  <c r="B35" i="22"/>
  <c r="B34" i="22"/>
  <c r="B33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2" i="22"/>
  <c r="B10" i="22"/>
  <c r="B9" i="22"/>
  <c r="B8" i="22"/>
  <c r="B7" i="22"/>
  <c r="B5" i="22"/>
  <c r="B25" i="19"/>
  <c r="B23" i="19"/>
  <c r="B21" i="19"/>
  <c r="B20" i="19"/>
  <c r="B17" i="19"/>
  <c r="B15" i="19"/>
  <c r="B14" i="19"/>
  <c r="B13" i="19"/>
  <c r="B12" i="19"/>
  <c r="B11" i="19"/>
  <c r="B9" i="19"/>
  <c r="B7" i="19"/>
  <c r="B6" i="19"/>
  <c r="B5" i="19"/>
  <c r="B5" i="27"/>
  <c r="B5" i="26"/>
  <c r="B7" i="25"/>
  <c r="B6" i="25"/>
  <c r="B5" i="25"/>
  <c r="B6" i="24"/>
  <c r="B5" i="24"/>
  <c r="B5" i="23"/>
  <c r="B15" i="21"/>
  <c r="B13" i="21"/>
  <c r="B12" i="21"/>
  <c r="B11" i="21"/>
  <c r="B10" i="21"/>
  <c r="B7" i="21"/>
  <c r="B6" i="21"/>
  <c r="B5" i="21"/>
  <c r="B18" i="20"/>
  <c r="B17" i="20"/>
  <c r="B16" i="20"/>
  <c r="B15" i="20"/>
  <c r="B14" i="20"/>
  <c r="B12" i="20"/>
  <c r="B5" i="20"/>
  <c r="B29" i="18"/>
  <c r="B28" i="18"/>
  <c r="B27" i="18"/>
  <c r="B26" i="18"/>
  <c r="B24" i="18"/>
  <c r="B23" i="18"/>
  <c r="B19" i="18"/>
  <c r="B18" i="18"/>
  <c r="B17" i="18"/>
  <c r="B16" i="18"/>
  <c r="B15" i="18"/>
  <c r="B14" i="18"/>
  <c r="B12" i="18"/>
  <c r="B11" i="18"/>
  <c r="B10" i="18"/>
  <c r="B9" i="18"/>
  <c r="B8" i="18"/>
  <c r="B6" i="18"/>
  <c r="B5" i="18"/>
</calcChain>
</file>

<file path=xl/sharedStrings.xml><?xml version="1.0" encoding="utf-8"?>
<sst xmlns="http://schemas.openxmlformats.org/spreadsheetml/2006/main" count="1512" uniqueCount="608">
  <si>
    <t>序号</t>
  </si>
  <si>
    <t>设备名称</t>
  </si>
  <si>
    <t>资产编号</t>
  </si>
  <si>
    <t>设备负责人</t>
  </si>
  <si>
    <t>服务项目</t>
  </si>
  <si>
    <t>阴极发光仪</t>
    <phoneticPr fontId="2" type="noConversion"/>
  </si>
  <si>
    <t>1300899S</t>
    <phoneticPr fontId="2" type="noConversion"/>
  </si>
  <si>
    <t>场发射扫描电镜</t>
    <phoneticPr fontId="2" type="noConversion"/>
  </si>
  <si>
    <t>1214196S</t>
    <phoneticPr fontId="2" type="noConversion"/>
  </si>
  <si>
    <t>X射线粉晶衍射仪</t>
    <phoneticPr fontId="2" type="noConversion"/>
  </si>
  <si>
    <t>1300898S</t>
    <phoneticPr fontId="2" type="noConversion"/>
  </si>
  <si>
    <t>50元/样</t>
    <phoneticPr fontId="2" type="noConversion"/>
  </si>
  <si>
    <t>矿石分析仪</t>
    <phoneticPr fontId="2" type="noConversion"/>
  </si>
  <si>
    <t>1300907S</t>
    <phoneticPr fontId="2" type="noConversion"/>
  </si>
  <si>
    <t>160元/小时</t>
    <phoneticPr fontId="2" type="noConversion"/>
  </si>
  <si>
    <t>200元/小时</t>
    <phoneticPr fontId="2" type="noConversion"/>
  </si>
  <si>
    <t>20元/小时</t>
    <phoneticPr fontId="2" type="noConversion"/>
  </si>
  <si>
    <t>40元/小时</t>
    <phoneticPr fontId="2" type="noConversion"/>
  </si>
  <si>
    <t>60元/小时</t>
    <phoneticPr fontId="2" type="noConversion"/>
  </si>
  <si>
    <t>傅立叶变换红外光谱仪</t>
    <phoneticPr fontId="2" type="noConversion"/>
  </si>
  <si>
    <t>1301132S</t>
    <phoneticPr fontId="2" type="noConversion"/>
  </si>
  <si>
    <t>240元/小时</t>
    <phoneticPr fontId="2" type="noConversion"/>
  </si>
  <si>
    <t>300元/小时</t>
    <phoneticPr fontId="2" type="noConversion"/>
  </si>
  <si>
    <t>50元/小时</t>
    <phoneticPr fontId="2" type="noConversion"/>
  </si>
  <si>
    <t>100元/小时</t>
    <phoneticPr fontId="2" type="noConversion"/>
  </si>
  <si>
    <t>偏反光显微镜</t>
    <phoneticPr fontId="2" type="noConversion"/>
  </si>
  <si>
    <t>1101341S</t>
    <phoneticPr fontId="2" type="noConversion"/>
  </si>
  <si>
    <t>高温高压反应装置</t>
    <phoneticPr fontId="2" type="noConversion"/>
  </si>
  <si>
    <t>龚庆杰</t>
    <phoneticPr fontId="2" type="noConversion"/>
  </si>
  <si>
    <t>80元/小时</t>
    <phoneticPr fontId="2" type="noConversion"/>
  </si>
  <si>
    <t>汪明启</t>
  </si>
  <si>
    <t>元素含量</t>
  </si>
  <si>
    <t>300元/样</t>
    <phoneticPr fontId="2" type="noConversion"/>
  </si>
  <si>
    <t>500元/样</t>
    <phoneticPr fontId="2" type="noConversion"/>
  </si>
  <si>
    <t>液相色谱仪</t>
  </si>
  <si>
    <t>1802525S</t>
  </si>
  <si>
    <t>有机物成分</t>
  </si>
  <si>
    <t>200元/样</t>
    <phoneticPr fontId="2" type="noConversion"/>
  </si>
  <si>
    <t>快速溶剂萃取仪</t>
  </si>
  <si>
    <t>1802524S</t>
  </si>
  <si>
    <t>样品处理</t>
  </si>
  <si>
    <t>总有机碳分析仪</t>
  </si>
  <si>
    <t>1802519S</t>
  </si>
  <si>
    <t>总有机碳</t>
  </si>
  <si>
    <t>150/200元/样</t>
    <phoneticPr fontId="2" type="noConversion"/>
  </si>
  <si>
    <t>300/400元/样</t>
    <phoneticPr fontId="2" type="noConversion"/>
  </si>
  <si>
    <t>高温热台</t>
    <phoneticPr fontId="2" type="noConversion"/>
  </si>
  <si>
    <t>2008025s</t>
    <phoneticPr fontId="2" type="noConversion"/>
  </si>
  <si>
    <t>褚海霞</t>
    <phoneticPr fontId="2" type="noConversion"/>
  </si>
  <si>
    <t>熔融包裹体测试</t>
    <phoneticPr fontId="2" type="noConversion"/>
  </si>
  <si>
    <t>气相色谱质谱联用仪</t>
    <phoneticPr fontId="2" type="noConversion"/>
  </si>
  <si>
    <t>2005296S</t>
    <phoneticPr fontId="2" type="noConversion"/>
  </si>
  <si>
    <t>李俊</t>
    <phoneticPr fontId="2" type="noConversion"/>
  </si>
  <si>
    <t>专用服务器</t>
  </si>
  <si>
    <t>1512040S</t>
  </si>
  <si>
    <t>刘少峰（张博）</t>
    <phoneticPr fontId="2" type="noConversion"/>
  </si>
  <si>
    <t>地球动力学模拟</t>
  </si>
  <si>
    <t>0.096元/核时</t>
  </si>
  <si>
    <t>0.12元/核时</t>
  </si>
  <si>
    <t>显微镜</t>
  </si>
  <si>
    <t>薄片鉴定</t>
  </si>
  <si>
    <t>8元/小时</t>
  </si>
  <si>
    <t>10元/小时</t>
  </si>
  <si>
    <t>显微镜和阴极发光</t>
    <phoneticPr fontId="2" type="noConversion"/>
  </si>
  <si>
    <t>1403021S</t>
    <phoneticPr fontId="2" type="noConversion"/>
  </si>
  <si>
    <t>杨宗锋</t>
    <phoneticPr fontId="2" type="noConversion"/>
  </si>
  <si>
    <t>冷热台</t>
    <phoneticPr fontId="2" type="noConversion"/>
  </si>
  <si>
    <t>冷热台显微测温</t>
  </si>
  <si>
    <t>高性能地物光谱仪</t>
    <phoneticPr fontId="2" type="noConversion"/>
  </si>
  <si>
    <t>1510873S</t>
    <phoneticPr fontId="2" type="noConversion"/>
  </si>
  <si>
    <t>王小牛</t>
    <phoneticPr fontId="2" type="noConversion"/>
  </si>
  <si>
    <t>反射光谱曲线测量</t>
  </si>
  <si>
    <t>100元/条</t>
    <phoneticPr fontId="2" type="noConversion"/>
  </si>
  <si>
    <t>160元/条</t>
    <phoneticPr fontId="2" type="noConversion"/>
  </si>
  <si>
    <t>服务项目</t>
    <phoneticPr fontId="2" type="noConversion"/>
  </si>
  <si>
    <t>总有机碳分析仪</t>
    <phoneticPr fontId="2" type="noConversion"/>
  </si>
  <si>
    <t>1105718S</t>
    <phoneticPr fontId="2" type="noConversion"/>
  </si>
  <si>
    <t>江湉</t>
    <rPh sb="0" eb="1">
      <t>jiang t</t>
    </rPh>
    <phoneticPr fontId="2" type="noConversion"/>
  </si>
  <si>
    <t>沉积物总有机碳含量测试</t>
    <phoneticPr fontId="2" type="noConversion"/>
  </si>
  <si>
    <t>70元/样</t>
    <rPh sb="3" eb="4">
      <t>yuanyang</t>
    </rPh>
    <phoneticPr fontId="2" type="noConversion"/>
  </si>
  <si>
    <t>140元/样</t>
    <rPh sb="3" eb="4">
      <t>yuan</t>
    </rPh>
    <rPh sb="5" eb="6">
      <t>yang</t>
    </rPh>
    <phoneticPr fontId="2" type="noConversion"/>
  </si>
  <si>
    <t>100元/样</t>
    <phoneticPr fontId="2" type="noConversion"/>
  </si>
  <si>
    <t>伏安极谱仪</t>
  </si>
  <si>
    <t>1408653S</t>
  </si>
  <si>
    <t>刘宝林</t>
  </si>
  <si>
    <t>海水、河水、自来水及海洋沉积物微量金属分析</t>
  </si>
  <si>
    <t>微电极研究系统</t>
  </si>
  <si>
    <t>1910210S</t>
  </si>
  <si>
    <t>30元/点/次</t>
    <phoneticPr fontId="2" type="noConversion"/>
  </si>
  <si>
    <t>60元/点/次</t>
    <phoneticPr fontId="2" type="noConversion"/>
  </si>
  <si>
    <t>100元/样</t>
  </si>
  <si>
    <t>20元/样</t>
  </si>
  <si>
    <t>300元/样</t>
  </si>
  <si>
    <t>高能量准分子激光器</t>
    <phoneticPr fontId="2" type="noConversion"/>
  </si>
  <si>
    <t>1909639S</t>
    <phoneticPr fontId="2" type="noConversion"/>
  </si>
  <si>
    <t>张亮亮</t>
    <phoneticPr fontId="2" type="noConversion"/>
  </si>
  <si>
    <t>与多接收电感耦合等离子体质谱仪（资产编号：1805618S）联用进行锆石原位Lu-Hf同位素测试</t>
    <phoneticPr fontId="2" type="noConversion"/>
  </si>
  <si>
    <t>100元/点</t>
    <phoneticPr fontId="2" type="noConversion"/>
  </si>
  <si>
    <t>120元/点</t>
    <phoneticPr fontId="2" type="noConversion"/>
  </si>
  <si>
    <t>偏光显微镜</t>
  </si>
  <si>
    <t>1800996S</t>
  </si>
  <si>
    <t>杨眉</t>
  </si>
  <si>
    <t>显微镜使用</t>
  </si>
  <si>
    <t>35元/小时</t>
  </si>
  <si>
    <t>45元/小时</t>
  </si>
  <si>
    <t>电子显微镜能谱仪</t>
    <rPh sb="0" eb="2">
      <t>dian'zi'xian'wei</t>
    </rPh>
    <phoneticPr fontId="2" type="noConversion"/>
  </si>
  <si>
    <t>1911131S</t>
    <phoneticPr fontId="2" type="noConversion"/>
  </si>
  <si>
    <t>王萌</t>
    <rPh sb="0" eb="2">
      <t>wang</t>
    </rPh>
    <phoneticPr fontId="2" type="noConversion"/>
  </si>
  <si>
    <t>薄截面样品切割磨制机</t>
    <phoneticPr fontId="2" type="noConversion"/>
  </si>
  <si>
    <t>刘春静</t>
    <phoneticPr fontId="2" type="noConversion"/>
  </si>
  <si>
    <t>1510243S</t>
  </si>
  <si>
    <t>韩贵琳</t>
  </si>
  <si>
    <t>碳含量分析</t>
  </si>
  <si>
    <t>80元/样</t>
  </si>
  <si>
    <t>多接收杯等离子体质谱仪</t>
  </si>
  <si>
    <t>1808041S</t>
  </si>
  <si>
    <t>Li同位素比值</t>
  </si>
  <si>
    <t>3200元/样</t>
  </si>
  <si>
    <t>4000元/样</t>
  </si>
  <si>
    <t>1500元/样</t>
  </si>
  <si>
    <t>1000元/样</t>
  </si>
  <si>
    <t>显微阴极发光仪</t>
  </si>
  <si>
    <t>S2102673</t>
  </si>
  <si>
    <t>谢桂青</t>
  </si>
  <si>
    <t>100元/小时</t>
  </si>
  <si>
    <t>600元/小时</t>
  </si>
  <si>
    <t>液相色谱-四级杆-轨道阱超高分辨组合式质谱仪</t>
  </si>
  <si>
    <t>S2100259</t>
  </si>
  <si>
    <t>李高远</t>
  </si>
  <si>
    <t>有机物测试</t>
  </si>
  <si>
    <t>800元/样</t>
  </si>
  <si>
    <t>同步热分析仪</t>
    <phoneticPr fontId="2" type="noConversion"/>
  </si>
  <si>
    <t>1501798S</t>
  </si>
  <si>
    <t>董爱国</t>
  </si>
  <si>
    <t>单接收电感耦合等离子体质谱仪</t>
    <phoneticPr fontId="2" type="noConversion"/>
  </si>
  <si>
    <t>S2102005</t>
    <phoneticPr fontId="2" type="noConversion"/>
  </si>
  <si>
    <t>刘金高</t>
    <phoneticPr fontId="2" type="noConversion"/>
  </si>
  <si>
    <t>Re-Os同位素比值与强亲铁元素含量全套测试</t>
    <phoneticPr fontId="2" type="noConversion"/>
  </si>
  <si>
    <t>Re-Os同位素比值测试</t>
    <phoneticPr fontId="2" type="noConversion"/>
  </si>
  <si>
    <t>微量元素含量(溶液法)</t>
    <phoneticPr fontId="2" type="noConversion"/>
  </si>
  <si>
    <t>波长色散X射线荧光光谱仪</t>
  </si>
  <si>
    <t>1309710S</t>
  </si>
  <si>
    <t>王佳琳</t>
    <phoneticPr fontId="2" type="noConversion"/>
  </si>
  <si>
    <t>全岩主量元素及烧失量分析</t>
  </si>
  <si>
    <t>240元/件</t>
  </si>
  <si>
    <t>300元/件</t>
  </si>
  <si>
    <t>锆石U-Pb定年和微量元素分析</t>
  </si>
  <si>
    <t>80元/点</t>
  </si>
  <si>
    <t>100元/点</t>
  </si>
  <si>
    <t>硅酸盐矿物（长石、云母、辉石、绿泥石、绿帘石等）微量元素分析</t>
  </si>
  <si>
    <t>石英微量元素分析</t>
  </si>
  <si>
    <t>石榴子石U-Pb定年和微量元素分析</t>
  </si>
  <si>
    <t>磷灰石U-Pb定年和微量元素分析</t>
  </si>
  <si>
    <t>碳酸盐矿物（方解石、白云石）微量元素分析</t>
  </si>
  <si>
    <t>2009982S</t>
  </si>
  <si>
    <t>戚洪彬</t>
    <phoneticPr fontId="2" type="noConversion"/>
  </si>
  <si>
    <t>样品热分析</t>
    <phoneticPr fontId="2" type="noConversion"/>
  </si>
  <si>
    <t>1502279S</t>
    <phoneticPr fontId="2" type="noConversion"/>
  </si>
  <si>
    <t>1501930S</t>
    <phoneticPr fontId="2" type="noConversion"/>
  </si>
  <si>
    <t>台式能量色散X荧光光谱仪</t>
    <phoneticPr fontId="2" type="noConversion"/>
  </si>
  <si>
    <t>1309772S</t>
    <phoneticPr fontId="2" type="noConversion"/>
  </si>
  <si>
    <t>电感耦合等离子体质谱仪</t>
  </si>
  <si>
    <t>激光烧蚀固体进样系统</t>
    <phoneticPr fontId="2" type="noConversion"/>
  </si>
  <si>
    <t>193准分子激光烧蚀固体进样系统</t>
    <phoneticPr fontId="2" type="noConversion"/>
  </si>
  <si>
    <t>1300867S</t>
    <phoneticPr fontId="2" type="noConversion"/>
  </si>
  <si>
    <t>1309770S</t>
    <phoneticPr fontId="2" type="noConversion"/>
  </si>
  <si>
    <t>序号</t>
    <phoneticPr fontId="2" type="noConversion"/>
  </si>
  <si>
    <t>480元/小时
（拍照另收2元/张，能谱另收50元/点）</t>
    <phoneticPr fontId="2" type="noConversion"/>
  </si>
  <si>
    <t>800元/小时
（拍照另收5元/张，能谱另收40元/点）</t>
    <phoneticPr fontId="2" type="noConversion"/>
  </si>
  <si>
    <t>600元/小时
（拍照另收2元/张，能谱另收50元/点）</t>
    <phoneticPr fontId="2" type="noConversion"/>
  </si>
  <si>
    <t>1000元/小时
（拍照另收5元/张，能谱另收50元/点）</t>
    <phoneticPr fontId="2" type="noConversion"/>
  </si>
  <si>
    <t>定性分析240元/样，
半定量分析640元/样</t>
    <phoneticPr fontId="2" type="noConversion"/>
  </si>
  <si>
    <t>定性分析300元/样，
半定量分析800元/样</t>
    <phoneticPr fontId="2" type="noConversion"/>
  </si>
  <si>
    <t>480元/样
（超过8小时，加收240元/小时）</t>
    <phoneticPr fontId="2" type="noConversion"/>
  </si>
  <si>
    <t>600元/样
（超过8小时，加收300元/小时）</t>
    <phoneticPr fontId="2" type="noConversion"/>
  </si>
  <si>
    <t>480元/小时；
30元/张</t>
    <phoneticPr fontId="2" type="noConversion"/>
  </si>
  <si>
    <t>600元/小时；
40元/张</t>
    <phoneticPr fontId="2" type="noConversion"/>
  </si>
  <si>
    <t>矿物彩色CL图像拍摄</t>
    <phoneticPr fontId="2" type="noConversion"/>
  </si>
  <si>
    <t>测试粉末样品的X射线衍射谱线</t>
  </si>
  <si>
    <t>分析块状或粉末样品中的元素成分</t>
  </si>
  <si>
    <t>测试粉末样品的红外吸收谱线</t>
  </si>
  <si>
    <t>光学显微镜镜下观察</t>
  </si>
  <si>
    <t>高纯锗伽马能谱测量系统</t>
  </si>
  <si>
    <t>1103246S</t>
  </si>
  <si>
    <t>储星铭</t>
  </si>
  <si>
    <t>建材放射性核素比活度测定、土壤或岩石中 γ 放射性核素测定</t>
  </si>
  <si>
    <t>600元/样</t>
  </si>
  <si>
    <t>小型履带式可控震源</t>
    <phoneticPr fontId="2" type="noConversion"/>
  </si>
  <si>
    <t>2010161S</t>
  </si>
  <si>
    <t>钱荣毅</t>
  </si>
  <si>
    <t>1200元/天</t>
  </si>
  <si>
    <t>1500元/天</t>
  </si>
  <si>
    <t>480元/次</t>
  </si>
  <si>
    <t>600元/次</t>
  </si>
  <si>
    <t>JGS-3测井系统</t>
  </si>
  <si>
    <t>邹长春</t>
  </si>
  <si>
    <t>常规测井</t>
  </si>
  <si>
    <t>32元/米</t>
  </si>
  <si>
    <t>40元/米</t>
  </si>
  <si>
    <t>热机械分析仪</t>
  </si>
  <si>
    <t>2007168S</t>
    <phoneticPr fontId="2" type="noConversion"/>
  </si>
  <si>
    <t>陈淑静</t>
    <phoneticPr fontId="2" type="noConversion"/>
  </si>
  <si>
    <t>热机械性能分析</t>
    <phoneticPr fontId="2" type="noConversion"/>
  </si>
  <si>
    <t>纳米粒度与Zeta电位仪</t>
  </si>
  <si>
    <t>2003629S</t>
  </si>
  <si>
    <t>王丽娟</t>
  </si>
  <si>
    <t>粒度分析、Zeta电位分析</t>
  </si>
  <si>
    <t>200元/小时或40元/样</t>
    <phoneticPr fontId="2" type="noConversion"/>
  </si>
  <si>
    <t>250元/小时或50元/样</t>
    <phoneticPr fontId="2" type="noConversion"/>
  </si>
  <si>
    <t>自动气体吸附分析仪</t>
  </si>
  <si>
    <t>陈代梅</t>
    <phoneticPr fontId="2" type="noConversion"/>
  </si>
  <si>
    <t>网络分析仪</t>
  </si>
  <si>
    <t>范慧</t>
  </si>
  <si>
    <t>电磁性能测试</t>
    <phoneticPr fontId="2" type="noConversion"/>
  </si>
  <si>
    <t>150元/小时</t>
    <phoneticPr fontId="2" type="noConversion"/>
  </si>
  <si>
    <t>1600570S</t>
    <phoneticPr fontId="2" type="noConversion"/>
  </si>
  <si>
    <t>吴小文</t>
  </si>
  <si>
    <t>导热系数测定</t>
  </si>
  <si>
    <t>400元/小时</t>
    <phoneticPr fontId="2" type="noConversion"/>
  </si>
  <si>
    <t>光谱测定</t>
    <phoneticPr fontId="2" type="noConversion"/>
  </si>
  <si>
    <t>100元/样（限3个点）或480元/小时</t>
    <phoneticPr fontId="2" type="noConversion"/>
  </si>
  <si>
    <t>200元/样（限3个点）或800元/小时</t>
    <phoneticPr fontId="2" type="noConversion"/>
  </si>
  <si>
    <t>原子力显微镜</t>
  </si>
  <si>
    <t>1605664N</t>
  </si>
  <si>
    <t>差示扫描量热仪</t>
  </si>
  <si>
    <t>1600569S</t>
  </si>
  <si>
    <t>DSC扫描</t>
    <phoneticPr fontId="2" type="noConversion"/>
  </si>
  <si>
    <t>付立叶变换红外光谱仪</t>
    <phoneticPr fontId="2" type="noConversion"/>
  </si>
  <si>
    <t>红外光谱分析</t>
    <phoneticPr fontId="2" type="noConversion"/>
  </si>
  <si>
    <t>台式分光光度仪</t>
    <phoneticPr fontId="2" type="noConversion"/>
  </si>
  <si>
    <t>2003961S</t>
    <phoneticPr fontId="2" type="noConversion"/>
  </si>
  <si>
    <t>色谱测量</t>
  </si>
  <si>
    <t>30元/样</t>
    <phoneticPr fontId="2" type="noConversion"/>
  </si>
  <si>
    <t>荧光分光光度计</t>
  </si>
  <si>
    <t>2003630S</t>
  </si>
  <si>
    <t>荧光分析</t>
  </si>
  <si>
    <t>傅里叶变换红外光谱仪</t>
  </si>
  <si>
    <t>2003751S</t>
  </si>
  <si>
    <t>张少刚</t>
    <phoneticPr fontId="2" type="noConversion"/>
  </si>
  <si>
    <t>材料的红外光谱分析</t>
    <phoneticPr fontId="2" type="noConversion"/>
  </si>
  <si>
    <t>激光显微拉曼光谱仪</t>
  </si>
  <si>
    <t>1802815S</t>
  </si>
  <si>
    <t>袁野</t>
  </si>
  <si>
    <t>拉曼光谱测试(532/785nm)</t>
  </si>
  <si>
    <t>导热系数分析仪</t>
    <phoneticPr fontId="2" type="noConversion"/>
  </si>
  <si>
    <t>激光显微拉曼光谱仪</t>
    <phoneticPr fontId="2" type="noConversion"/>
  </si>
  <si>
    <t>1901762S</t>
    <phoneticPr fontId="2" type="noConversion"/>
  </si>
  <si>
    <t>拉曼光谱测试(325nm)</t>
  </si>
  <si>
    <t>S2100606</t>
  </si>
  <si>
    <t>运动心肺功能测试系统</t>
    <phoneticPr fontId="2" type="noConversion"/>
  </si>
  <si>
    <t>时凯旋</t>
    <phoneticPr fontId="2" type="noConversion"/>
  </si>
  <si>
    <t>运动心肺功能测试</t>
    <phoneticPr fontId="2" type="noConversion"/>
  </si>
  <si>
    <t>总有机碳总氮分析仪</t>
  </si>
  <si>
    <t>陈男</t>
  </si>
  <si>
    <t xml:space="preserve">固体TC  </t>
  </si>
  <si>
    <t>1906637S</t>
  </si>
  <si>
    <t>毕二平</t>
  </si>
  <si>
    <t>TOC</t>
  </si>
  <si>
    <t>气相色谱质谱联用仪</t>
  </si>
  <si>
    <t>1813912S</t>
  </si>
  <si>
    <t>陈翠柏</t>
  </si>
  <si>
    <t>56 VOCs</t>
  </si>
  <si>
    <t>离子色谱仪</t>
  </si>
  <si>
    <t>1813917S</t>
  </si>
  <si>
    <t>刘菲</t>
  </si>
  <si>
    <t>F、Cl、NO3、SO4</t>
  </si>
  <si>
    <t>1813907S</t>
  </si>
  <si>
    <t>98 SVOCs</t>
  </si>
  <si>
    <t>82 OPPs/OCPs</t>
  </si>
  <si>
    <t>元素分析仪</t>
  </si>
  <si>
    <t>1408527S</t>
  </si>
  <si>
    <t>冯传平</t>
  </si>
  <si>
    <t>CHN元素分析</t>
  </si>
  <si>
    <t>60元/个元素</t>
  </si>
  <si>
    <t>100元/个元素</t>
  </si>
  <si>
    <t>O元素分析</t>
  </si>
  <si>
    <t>110元/个</t>
  </si>
  <si>
    <t>220元/个</t>
  </si>
  <si>
    <t>S元素分析</t>
  </si>
  <si>
    <t>80元/个</t>
  </si>
  <si>
    <t>CHNOS全元素分析</t>
  </si>
  <si>
    <t>260元/五个元素</t>
  </si>
  <si>
    <t>400元/五个元素</t>
  </si>
  <si>
    <t>等离子体光谱仪</t>
  </si>
  <si>
    <t>郭华明</t>
  </si>
  <si>
    <t>电感耦合等离子光谱仪</t>
  </si>
  <si>
    <t>同位素分析仪</t>
  </si>
  <si>
    <t>1210162S</t>
  </si>
  <si>
    <t>水样氢-氧同位素分析</t>
  </si>
  <si>
    <t>有机碳-无机碳同位素分析仪</t>
  </si>
  <si>
    <t>1406828S</t>
  </si>
  <si>
    <t>水样总有机碳（TOC）-碳同位素分析</t>
  </si>
  <si>
    <t>红外热像仪</t>
  </si>
  <si>
    <t>蒋小伟</t>
  </si>
  <si>
    <t>2800元/天</t>
  </si>
  <si>
    <t>3500元/天</t>
  </si>
  <si>
    <t>等离子体发射光谱仪</t>
  </si>
  <si>
    <t>1400511S</t>
  </si>
  <si>
    <t>K、Na、Ca、Mg、As、Cr、Cu、Fe、Mn、Si、Zn等</t>
  </si>
  <si>
    <t>气相色谱仪</t>
  </si>
  <si>
    <t>14 OCPs</t>
  </si>
  <si>
    <t>气相色谱-质谱仪</t>
  </si>
  <si>
    <t>实验室微电极系统</t>
  </si>
  <si>
    <t>14C测年系统</t>
  </si>
  <si>
    <t>1813994S</t>
  </si>
  <si>
    <t>史浙明</t>
  </si>
  <si>
    <t>地下水14C含量测定</t>
  </si>
  <si>
    <t>1200元/样</t>
    <phoneticPr fontId="2" type="noConversion"/>
  </si>
  <si>
    <t>1500元/样</t>
    <phoneticPr fontId="2" type="noConversion"/>
  </si>
  <si>
    <t>1211784S</t>
  </si>
  <si>
    <t>王旭升</t>
  </si>
  <si>
    <t>500 元/小时</t>
  </si>
  <si>
    <t>1000 元/小时</t>
  </si>
  <si>
    <t>多通道电化学工作站</t>
  </si>
  <si>
    <t>1700704S</t>
  </si>
  <si>
    <t>张宝刚</t>
  </si>
  <si>
    <t>循环伏安、线性扫描、阻抗测试</t>
  </si>
  <si>
    <t>250元/小时</t>
  </si>
  <si>
    <t>500元/小时</t>
  </si>
  <si>
    <t>1201154S</t>
  </si>
  <si>
    <t>武雄</t>
  </si>
  <si>
    <t>中型全自动直剪/残余剪剪切设备</t>
    <phoneticPr fontId="2" type="noConversion"/>
  </si>
  <si>
    <t>文宝萍</t>
  </si>
  <si>
    <t>固结快剪条件下原状土抗剪强度</t>
  </si>
  <si>
    <t>固结慢剪条件下原状土抗剪强度</t>
  </si>
  <si>
    <t>固结快剪条件下重塑土抗剪强度</t>
  </si>
  <si>
    <t>固结慢剪条件下重塑土抗剪强度</t>
  </si>
  <si>
    <t>土体残余强度（反复剪）</t>
  </si>
  <si>
    <t>碳硫自动分析仪</t>
  </si>
  <si>
    <t>1502146S</t>
  </si>
  <si>
    <t>于青春</t>
  </si>
  <si>
    <t>测定样品中总有机碳（TOC）及硫（S）的质量分数</t>
  </si>
  <si>
    <t>240元/样</t>
  </si>
  <si>
    <t>1402797S</t>
  </si>
  <si>
    <t>有机物单一组分定量</t>
  </si>
  <si>
    <t>原子荧光形态分析仪</t>
  </si>
  <si>
    <t>重金属形态定量测试</t>
  </si>
  <si>
    <t>50元/样/单个金属形态</t>
  </si>
  <si>
    <t>2009643S</t>
  </si>
  <si>
    <t>阴阳离子含量测试</t>
  </si>
  <si>
    <t>超高效液相色谱仪</t>
  </si>
  <si>
    <t>2009642S</t>
  </si>
  <si>
    <t>有机分子定量测试</t>
  </si>
  <si>
    <t>700元/样</t>
  </si>
  <si>
    <t>实时荧光定量PCR仪</t>
  </si>
  <si>
    <t>2007983S</t>
  </si>
  <si>
    <t>荧光定量 PCR 分析</t>
  </si>
  <si>
    <t>1704704S</t>
  </si>
  <si>
    <t>姚俊</t>
  </si>
  <si>
    <t>1704706S</t>
  </si>
  <si>
    <t>元素测定</t>
  </si>
  <si>
    <t>微量热仪</t>
  </si>
  <si>
    <t>1802853S</t>
  </si>
  <si>
    <t>测定微量热</t>
  </si>
  <si>
    <t>480 元/ 小时/样</t>
  </si>
  <si>
    <t>600 元/ 小时/样</t>
  </si>
  <si>
    <t>稳定同位素比质谱仪</t>
  </si>
  <si>
    <t>1704702S</t>
  </si>
  <si>
    <t>单体烃碳、氢同位素</t>
  </si>
  <si>
    <t>1200 元/ 小时</t>
  </si>
  <si>
    <t>1500 元/ 小时</t>
  </si>
  <si>
    <t>全自动吹扫捕集仪</t>
  </si>
  <si>
    <t>1104232S</t>
  </si>
  <si>
    <t>水样中56 VOCs</t>
  </si>
  <si>
    <t>1104236S</t>
  </si>
  <si>
    <t>水样中16种PAHs</t>
  </si>
  <si>
    <t>水样PAH样品前处理</t>
  </si>
  <si>
    <t>360元/样</t>
  </si>
  <si>
    <t>450元/样</t>
  </si>
  <si>
    <t>PAH样品前处理（标样）</t>
  </si>
  <si>
    <t>300元/批</t>
  </si>
  <si>
    <t>1813919S</t>
  </si>
  <si>
    <t>杨琦</t>
  </si>
  <si>
    <t>电位滴定仪</t>
  </si>
  <si>
    <t>2002629S</t>
  </si>
  <si>
    <t>何伟</t>
  </si>
  <si>
    <t>酸碱滴定</t>
  </si>
  <si>
    <t>2005282S</t>
  </si>
  <si>
    <t>2002630S</t>
  </si>
  <si>
    <t>F、Cl、Br、I、NO2、NO3、SO4</t>
  </si>
  <si>
    <t>2002631S</t>
  </si>
  <si>
    <t>K、Ca、Na、Mg、NH4</t>
  </si>
  <si>
    <t>水质分析仪</t>
  </si>
  <si>
    <t>2002628S</t>
  </si>
  <si>
    <t>总氮总磷分析</t>
  </si>
  <si>
    <t>S2103625</t>
  </si>
  <si>
    <t>三维荧光扫描</t>
  </si>
  <si>
    <t>二维光谱扫描和特定波长分析</t>
  </si>
  <si>
    <t>岩石高温高压蠕变仪</t>
  </si>
  <si>
    <t>1912047S</t>
  </si>
  <si>
    <t>凌雪</t>
  </si>
  <si>
    <t>伺服控制碎石蠕变试验机</t>
  </si>
  <si>
    <t>S2102706</t>
  </si>
  <si>
    <t>杨国香</t>
  </si>
  <si>
    <t>破碎岩石加载测试</t>
  </si>
  <si>
    <t>200元/组</t>
  </si>
  <si>
    <t>250元/组</t>
  </si>
  <si>
    <t>破碎岩石蠕变测试</t>
  </si>
  <si>
    <t>500元/天</t>
  </si>
  <si>
    <t>600元/天</t>
  </si>
  <si>
    <t>台式扫描电镜</t>
  </si>
  <si>
    <t>1909811S</t>
  </si>
  <si>
    <t>王瑜</t>
  </si>
  <si>
    <t>电动振动实验台</t>
  </si>
  <si>
    <t>1616406N</t>
  </si>
  <si>
    <t>动力学模态实验系统</t>
  </si>
  <si>
    <t>1616405N</t>
  </si>
  <si>
    <t>导向钻进系统</t>
  </si>
  <si>
    <t>1616408N</t>
  </si>
  <si>
    <t>动态数据采集装置</t>
  </si>
  <si>
    <t>1509757S</t>
  </si>
  <si>
    <t>观测材料结构</t>
  </si>
  <si>
    <t>提供振源</t>
  </si>
  <si>
    <t>动态信号采集可用于模态分析</t>
  </si>
  <si>
    <t>跟踪非开挖钻进轨迹，监测钻进深度</t>
  </si>
  <si>
    <t>静态和动态信号采集和信号处理</t>
  </si>
  <si>
    <t>480元/样</t>
  </si>
  <si>
    <t>1200元/样</t>
  </si>
  <si>
    <t>320元/小时</t>
  </si>
  <si>
    <t>480元/小时</t>
  </si>
  <si>
    <t>400元/小时</t>
  </si>
  <si>
    <t>常温单轴抗压强度</t>
    <phoneticPr fontId="2" type="noConversion"/>
  </si>
  <si>
    <t>高温单轴抗压强度</t>
    <phoneticPr fontId="2" type="noConversion"/>
  </si>
  <si>
    <t>岩石弹性模量和泊松比</t>
    <phoneticPr fontId="2" type="noConversion"/>
  </si>
  <si>
    <t>岩石常温三轴</t>
    <phoneticPr fontId="2" type="noConversion"/>
  </si>
  <si>
    <t>岩石高温三轴</t>
    <phoneticPr fontId="2" type="noConversion"/>
  </si>
  <si>
    <t>400元/样</t>
    <phoneticPr fontId="2" type="noConversion"/>
  </si>
  <si>
    <t>320元/样</t>
    <phoneticPr fontId="2" type="noConversion"/>
  </si>
  <si>
    <r>
      <t xml:space="preserve">	</t>
    </r>
    <r>
      <rPr>
        <sz val="12"/>
        <color rgb="FF000000"/>
        <rFont val="等线"/>
        <family val="3"/>
        <charset val="134"/>
        <scheme val="minor"/>
      </rPr>
      <t>气相色谱质谱联用仪</t>
    </r>
  </si>
  <si>
    <r>
      <t>F</t>
    </r>
    <r>
      <rPr>
        <vertAlign val="superscript"/>
        <sz val="12"/>
        <color theme="1"/>
        <rFont val="等线"/>
        <family val="3"/>
        <charset val="134"/>
        <scheme val="minor"/>
      </rPr>
      <t>-</t>
    </r>
    <r>
      <rPr>
        <sz val="12"/>
        <color theme="1"/>
        <rFont val="等线"/>
        <family val="3"/>
        <charset val="134"/>
        <scheme val="minor"/>
      </rPr>
      <t>、Cl</t>
    </r>
    <r>
      <rPr>
        <vertAlign val="superscript"/>
        <sz val="12"/>
        <color theme="1"/>
        <rFont val="等线"/>
        <family val="3"/>
        <charset val="134"/>
        <scheme val="minor"/>
      </rPr>
      <t>-</t>
    </r>
    <r>
      <rPr>
        <sz val="12"/>
        <color theme="1"/>
        <rFont val="等线"/>
        <family val="3"/>
        <charset val="134"/>
        <scheme val="minor"/>
      </rPr>
      <t>、NO</t>
    </r>
    <r>
      <rPr>
        <vertAlign val="subscript"/>
        <sz val="12"/>
        <color theme="1"/>
        <rFont val="等线"/>
        <family val="3"/>
        <charset val="134"/>
        <scheme val="minor"/>
      </rPr>
      <t>3</t>
    </r>
    <r>
      <rPr>
        <vertAlign val="superscript"/>
        <sz val="12"/>
        <color theme="1"/>
        <rFont val="等线"/>
        <family val="3"/>
        <charset val="134"/>
        <scheme val="minor"/>
      </rPr>
      <t>-</t>
    </r>
    <r>
      <rPr>
        <sz val="12"/>
        <color theme="1"/>
        <rFont val="等线"/>
        <family val="3"/>
        <charset val="134"/>
        <scheme val="minor"/>
      </rPr>
      <t>、SO</t>
    </r>
    <r>
      <rPr>
        <vertAlign val="subscript"/>
        <sz val="12"/>
        <color theme="1"/>
        <rFont val="等线"/>
        <family val="3"/>
        <charset val="134"/>
        <scheme val="minor"/>
      </rPr>
      <t>4</t>
    </r>
    <r>
      <rPr>
        <vertAlign val="superscript"/>
        <sz val="12"/>
        <color theme="1"/>
        <rFont val="等线"/>
        <family val="3"/>
        <charset val="134"/>
        <scheme val="minor"/>
      </rPr>
      <t>2-</t>
    </r>
    <r>
      <rPr>
        <sz val="12"/>
        <color theme="1"/>
        <rFont val="等线"/>
        <family val="3"/>
        <charset val="134"/>
        <scheme val="minor"/>
      </rPr>
      <t>等阴离子检测</t>
    </r>
  </si>
  <si>
    <t>1803274S</t>
    <phoneticPr fontId="2" type="noConversion"/>
  </si>
  <si>
    <t>测量液体、固体表面温度</t>
    <phoneticPr fontId="2" type="noConversion"/>
  </si>
  <si>
    <t>1908408S</t>
    <phoneticPr fontId="2" type="noConversion"/>
  </si>
  <si>
    <t>测水-沉积物中的溶解氧、电导率等参数</t>
    <phoneticPr fontId="2" type="noConversion"/>
  </si>
  <si>
    <t>基础收费为：300元/小时</t>
    <phoneticPr fontId="2" type="noConversion"/>
  </si>
  <si>
    <t>基础收费为：450元/小时</t>
    <phoneticPr fontId="2" type="noConversion"/>
  </si>
  <si>
    <t>大孔径闪烁仪</t>
    <phoneticPr fontId="2" type="noConversion"/>
  </si>
  <si>
    <t>蒸发观测分析</t>
    <phoneticPr fontId="2" type="noConversion"/>
  </si>
  <si>
    <t>激光三维扫描测量仪</t>
    <phoneticPr fontId="2" type="noConversion"/>
  </si>
  <si>
    <t>获取高精度高分辨率的数字地形模型</t>
    <phoneticPr fontId="2" type="noConversion"/>
  </si>
  <si>
    <t>560元/样</t>
    <phoneticPr fontId="2" type="noConversion"/>
  </si>
  <si>
    <t>400元/天</t>
    <phoneticPr fontId="2" type="noConversion"/>
  </si>
  <si>
    <t>800元/天</t>
    <phoneticPr fontId="2" type="noConversion"/>
  </si>
  <si>
    <t>74元/组（3试样）</t>
    <phoneticPr fontId="2" type="noConversion"/>
  </si>
  <si>
    <t>103元/组（3试样）</t>
    <phoneticPr fontId="2" type="noConversion"/>
  </si>
  <si>
    <t>138元/组（3试样）</t>
    <phoneticPr fontId="2" type="noConversion"/>
  </si>
  <si>
    <t>173元/组（3试样）</t>
    <phoneticPr fontId="2" type="noConversion"/>
  </si>
  <si>
    <t>129元/组（3试样）</t>
    <phoneticPr fontId="2" type="noConversion"/>
  </si>
  <si>
    <t>92元/组（3试样）</t>
    <phoneticPr fontId="2" type="noConversion"/>
  </si>
  <si>
    <t>1600元/小时</t>
    <phoneticPr fontId="2" type="noConversion"/>
  </si>
  <si>
    <t>1200元/小时</t>
    <phoneticPr fontId="2" type="noConversion"/>
  </si>
  <si>
    <t>500元/小时</t>
    <phoneticPr fontId="2" type="noConversion"/>
  </si>
  <si>
    <t>2000元/小时</t>
    <phoneticPr fontId="2" type="noConversion"/>
  </si>
  <si>
    <t>1500元/小时</t>
    <phoneticPr fontId="2" type="noConversion"/>
  </si>
  <si>
    <t>400元/小时+15元/样（前处理）+150元/批（标样）</t>
    <phoneticPr fontId="2" type="noConversion"/>
  </si>
  <si>
    <t>640元/小时</t>
    <phoneticPr fontId="2" type="noConversion"/>
  </si>
  <si>
    <t>480元/小时</t>
    <phoneticPr fontId="2" type="noConversion"/>
  </si>
  <si>
    <t>600元/小时</t>
    <phoneticPr fontId="2" type="noConversion"/>
  </si>
  <si>
    <t>800元/小时</t>
    <phoneticPr fontId="2" type="noConversion"/>
  </si>
  <si>
    <t>岩石常温蠕变</t>
    <phoneticPr fontId="2" type="noConversion"/>
  </si>
  <si>
    <t>岩石高温蠕变</t>
    <phoneticPr fontId="2" type="noConversion"/>
  </si>
  <si>
    <t>收费标准</t>
    <phoneticPr fontId="2" type="noConversion"/>
  </si>
  <si>
    <t>校内</t>
  </si>
  <si>
    <t>校外</t>
  </si>
  <si>
    <t>申俊峰
(李小伟/杨宗峰)</t>
    <phoneticPr fontId="2" type="noConversion"/>
  </si>
  <si>
    <t>能谱点测试及面扫描</t>
    <phoneticPr fontId="2" type="noConversion"/>
  </si>
  <si>
    <t>二次电子、阴极发光、背散射观察及拍照</t>
    <phoneticPr fontId="2" type="noConversion"/>
  </si>
  <si>
    <t>静态体系水岩反应</t>
  </si>
  <si>
    <t>流动体系水岩反应</t>
    <phoneticPr fontId="2" type="noConversion"/>
  </si>
  <si>
    <t>土壤有机污染物分析PAHs</t>
    <phoneticPr fontId="2" type="noConversion"/>
  </si>
  <si>
    <t>土壤有机污染物分析DDTs</t>
    <phoneticPr fontId="2" type="noConversion"/>
  </si>
  <si>
    <t>土壤有机污染物分析HCHs</t>
    <phoneticPr fontId="2" type="noConversion"/>
  </si>
  <si>
    <t>640元/样(不含前处理)，
1200元/批（标样）</t>
    <phoneticPr fontId="2" type="noConversion"/>
  </si>
  <si>
    <t>800元/样(不含前处理)，
1500元/批（标样）</t>
    <phoneticPr fontId="2" type="noConversion"/>
  </si>
  <si>
    <t>显微镜观察</t>
  </si>
  <si>
    <t>阴极发光观察</t>
    <phoneticPr fontId="2" type="noConversion"/>
  </si>
  <si>
    <t>2.40元/台时</t>
  </si>
  <si>
    <t>2.20元/台/小时</t>
    <phoneticPr fontId="2" type="noConversion"/>
  </si>
  <si>
    <t>1.480元/台/小时（拍照另收2元/张）</t>
    <phoneticPr fontId="2" type="noConversion"/>
  </si>
  <si>
    <t>1.600元/台时（拍照另收2元/张）</t>
    <phoneticPr fontId="2" type="noConversion"/>
  </si>
  <si>
    <t>1400055S</t>
    <phoneticPr fontId="2" type="noConversion"/>
  </si>
  <si>
    <t>120元/样，限时6h,超时加收20元/h</t>
    <phoneticPr fontId="2" type="noConversion"/>
  </si>
  <si>
    <t>600元/样，限时48h,超时加收20元/h</t>
    <phoneticPr fontId="2" type="noConversion"/>
  </si>
  <si>
    <t>240元/样,限时6h,超时加收40元/h</t>
    <phoneticPr fontId="2" type="noConversion"/>
  </si>
  <si>
    <t>450元/样，限时24h,超时加收40元/h</t>
    <phoneticPr fontId="2" type="noConversion"/>
  </si>
  <si>
    <t>1000元/样，限时48h,超时加收40元/h</t>
    <phoneticPr fontId="2" type="noConversion"/>
  </si>
  <si>
    <t>1301340S</t>
    <phoneticPr fontId="2" type="noConversion"/>
  </si>
  <si>
    <t>激发可控震源（P波和S波），进行地震勘探</t>
    <phoneticPr fontId="2" type="noConversion"/>
  </si>
  <si>
    <t>培训可控震源操作使用</t>
    <phoneticPr fontId="2" type="noConversion"/>
  </si>
  <si>
    <t>基本形貌分析</t>
    <phoneticPr fontId="2" type="noConversion"/>
  </si>
  <si>
    <t>力学、电学性能分析</t>
    <phoneticPr fontId="2" type="noConversion"/>
  </si>
  <si>
    <t>100元/小时
（探针另计费100元/根，可自带）；</t>
    <phoneticPr fontId="2" type="noConversion"/>
  </si>
  <si>
    <t>200元/小时
（探针另计费100元/根）；</t>
    <phoneticPr fontId="2" type="noConversion"/>
  </si>
  <si>
    <t>1503251S</t>
    <phoneticPr fontId="2" type="noConversion"/>
  </si>
  <si>
    <t>阴极发光观察</t>
    <phoneticPr fontId="2" type="noConversion"/>
  </si>
  <si>
    <t>240元/样，限时24h,超时加收20元/h</t>
    <phoneticPr fontId="2" type="noConversion"/>
  </si>
  <si>
    <t>使用单位</t>
    <phoneticPr fontId="2" type="noConversion"/>
  </si>
  <si>
    <t>1105528S</t>
  </si>
  <si>
    <t>地球科学与资源学院</t>
  </si>
  <si>
    <t>地球物理与信息技术学院</t>
  </si>
  <si>
    <r>
      <t>测量界面物质交换作用（O</t>
    </r>
    <r>
      <rPr>
        <vertAlign val="subscript"/>
        <sz val="12"/>
        <rFont val="等线"/>
        <family val="3"/>
        <charset val="134"/>
        <scheme val="minor"/>
      </rPr>
      <t>2</t>
    </r>
    <r>
      <rPr>
        <sz val="12"/>
        <rFont val="等线"/>
        <family val="3"/>
        <charset val="134"/>
        <scheme val="minor"/>
      </rPr>
      <t>、NO、电位、硫化物）</t>
    </r>
    <phoneticPr fontId="2" type="noConversion"/>
  </si>
  <si>
    <t>材料科学与工程学院</t>
    <phoneticPr fontId="2" type="noConversion"/>
  </si>
  <si>
    <t>水资源与环境学院</t>
    <phoneticPr fontId="2" type="noConversion"/>
  </si>
  <si>
    <t>校内</t>
    <phoneticPr fontId="2" type="noConversion"/>
  </si>
  <si>
    <t>校外</t>
    <phoneticPr fontId="2" type="noConversion"/>
  </si>
  <si>
    <t>150元/小时或25元/样
(自备耗材，自主上机)</t>
    <phoneticPr fontId="2" type="noConversion"/>
  </si>
  <si>
    <t>112.5元/小时</t>
    <phoneticPr fontId="2" type="noConversion"/>
  </si>
  <si>
    <t>225元/小时</t>
    <phoneticPr fontId="2" type="noConversion"/>
  </si>
  <si>
    <t>60元/样</t>
    <phoneticPr fontId="2" type="noConversion"/>
  </si>
  <si>
    <t>75元/小时</t>
    <phoneticPr fontId="2" type="noConversion"/>
  </si>
  <si>
    <t>135元/小时+7.5元/样（前处理）+37.5元/批（标样）</t>
    <phoneticPr fontId="2" type="noConversion"/>
  </si>
  <si>
    <t>270元/小时+15元/样（前处理）+75/批（标样）</t>
    <phoneticPr fontId="2" type="noConversion"/>
  </si>
  <si>
    <t>200元/小时+7.5元/样（前处理）+75元/批（标样）</t>
    <phoneticPr fontId="2" type="noConversion"/>
  </si>
  <si>
    <t>材料比表面积</t>
    <phoneticPr fontId="2" type="noConversion"/>
  </si>
  <si>
    <t>材料介孔材料孔分布</t>
    <phoneticPr fontId="2" type="noConversion"/>
  </si>
  <si>
    <t>材料微孔材料孔分布</t>
    <phoneticPr fontId="2" type="noConversion"/>
  </si>
  <si>
    <t>4000元/样</t>
    <phoneticPr fontId="2" type="noConversion"/>
  </si>
  <si>
    <t>2000元/样</t>
    <phoneticPr fontId="2" type="noConversion"/>
  </si>
  <si>
    <t>5000元/样</t>
    <phoneticPr fontId="2" type="noConversion"/>
  </si>
  <si>
    <t>2500元/样</t>
    <phoneticPr fontId="2" type="noConversion"/>
  </si>
  <si>
    <t>1.600元/台/小时（拍照另收2元/张）</t>
    <phoneticPr fontId="2" type="noConversion"/>
  </si>
  <si>
    <t>2.40元/台/小时</t>
    <phoneticPr fontId="2" type="noConversion"/>
  </si>
  <si>
    <t>150元/小时
（探针另计费100元/根，可自带）</t>
    <phoneticPr fontId="2" type="noConversion"/>
  </si>
  <si>
    <t>300元/小时
（探针另计费，100元/根）</t>
    <phoneticPr fontId="2" type="noConversion"/>
  </si>
  <si>
    <t>120元/样，限时6小时,超时加收20元/小时</t>
  </si>
  <si>
    <t>240元/样,限时6小时,超时加收40元/小时</t>
  </si>
  <si>
    <t>240元/样，限时24小时,超时加收20元/小时</t>
  </si>
  <si>
    <t>450元/样，限时24小时,超时加收40元/小时</t>
  </si>
  <si>
    <t>600元/样，限时48小时,超时加收20元/小时</t>
  </si>
  <si>
    <t>1000元/样，限时48小时,超时加收40元/小时</t>
  </si>
  <si>
    <t>50元/小时</t>
    <phoneticPr fontId="2" type="noConversion"/>
  </si>
  <si>
    <t>100元/个</t>
    <phoneticPr fontId="2" type="noConversion"/>
  </si>
  <si>
    <t>200 元/小时（非自操作）,
150元 /小时（自操作）</t>
    <phoneticPr fontId="2" type="noConversion"/>
  </si>
  <si>
    <t>260元/小时</t>
    <phoneticPr fontId="2" type="noConversion"/>
  </si>
  <si>
    <t>280元/小时</t>
    <phoneticPr fontId="2" type="noConversion"/>
  </si>
  <si>
    <t>40元/样/单个金属形态</t>
    <phoneticPr fontId="2" type="noConversion"/>
  </si>
  <si>
    <t>30万元及以上大型仪器设备开放服务收费标准汇总表</t>
    <phoneticPr fontId="2" type="noConversion"/>
  </si>
  <si>
    <t>单位名称：地球科学与资源学院</t>
    <phoneticPr fontId="2" type="noConversion"/>
  </si>
  <si>
    <t>单位名称：科学研究院</t>
    <phoneticPr fontId="2" type="noConversion"/>
  </si>
  <si>
    <t>30万元及以上大型仪器设备开放服务收费标准汇总表</t>
    <phoneticPr fontId="2" type="noConversion"/>
  </si>
  <si>
    <t>单位名称：工程技术学院</t>
    <phoneticPr fontId="2" type="noConversion"/>
  </si>
  <si>
    <t>单位名称：材料科学与工程学院</t>
    <phoneticPr fontId="2" type="noConversion"/>
  </si>
  <si>
    <t>单位名称：水资源与环境学院</t>
    <phoneticPr fontId="2" type="noConversion"/>
  </si>
  <si>
    <t>单位名称：珠宝学院</t>
    <phoneticPr fontId="2" type="noConversion"/>
  </si>
  <si>
    <t>单位名称：地球物理与信息技术学院</t>
    <phoneticPr fontId="2" type="noConversion"/>
  </si>
  <si>
    <t>单位名称：海洋学院</t>
    <phoneticPr fontId="2" type="noConversion"/>
  </si>
  <si>
    <t>单位名称：数理学院</t>
    <phoneticPr fontId="2" type="noConversion"/>
  </si>
  <si>
    <t>单位名称：体育部</t>
    <phoneticPr fontId="2" type="noConversion"/>
  </si>
  <si>
    <t>对常规样品的含量和结构进行分析</t>
    <phoneticPr fontId="2" type="noConversion"/>
  </si>
  <si>
    <t>对非常规样品的含量和结构进行分析</t>
    <phoneticPr fontId="2" type="noConversion"/>
  </si>
  <si>
    <t>320 元/小时</t>
    <phoneticPr fontId="2" type="noConversion"/>
  </si>
  <si>
    <t>400 元/小时</t>
    <phoneticPr fontId="2" type="noConversion"/>
  </si>
  <si>
    <t>480 元/ 小时</t>
    <phoneticPr fontId="2" type="noConversion"/>
  </si>
  <si>
    <t>600 元/小时</t>
    <phoneticPr fontId="2" type="noConversion"/>
  </si>
  <si>
    <t>EDS（自行操作）</t>
    <phoneticPr fontId="2" type="noConversion"/>
  </si>
  <si>
    <t>EDS（实验员操作）</t>
    <phoneticPr fontId="2" type="noConversion"/>
  </si>
  <si>
    <t>200 元/小时</t>
    <phoneticPr fontId="2" type="noConversion"/>
  </si>
  <si>
    <t>250 元/小时</t>
    <phoneticPr fontId="2" type="noConversion"/>
  </si>
  <si>
    <t>300 元/小时</t>
    <phoneticPr fontId="2" type="noConversion"/>
  </si>
  <si>
    <t>400 元/小时</t>
    <phoneticPr fontId="2" type="noConversion"/>
  </si>
  <si>
    <t>磨片样品制备（普通岩性）</t>
    <phoneticPr fontId="2" type="noConversion"/>
  </si>
  <si>
    <t>磨片样品制备（特殊岩性）</t>
    <phoneticPr fontId="2" type="noConversion"/>
  </si>
  <si>
    <t>50元/片</t>
  </si>
  <si>
    <t>60元/片</t>
  </si>
  <si>
    <t>150元/片</t>
    <phoneticPr fontId="2" type="noConversion"/>
  </si>
  <si>
    <t>160元/片</t>
    <phoneticPr fontId="2" type="noConversion"/>
  </si>
  <si>
    <t>热参数测定（1600度）</t>
    <phoneticPr fontId="2" type="noConversion"/>
  </si>
  <si>
    <t>热参数测定（900度以内）</t>
    <phoneticPr fontId="2" type="noConversion"/>
  </si>
  <si>
    <t>160元/样</t>
  </si>
  <si>
    <t>200元/样</t>
  </si>
  <si>
    <t>液体TOC/IC/TN</t>
    <phoneticPr fontId="2" type="noConversion"/>
  </si>
  <si>
    <t>180元/小时+50元/批（标样）
（前处理另计费10元/样）</t>
    <phoneticPr fontId="2" type="noConversion"/>
  </si>
  <si>
    <t>270元/小时+75元/批（标样）
（前处理另计费15元/样）</t>
    <phoneticPr fontId="2" type="noConversion"/>
  </si>
  <si>
    <t>220元/小时+50元/批（标样）
（前处理另计费10元/样）</t>
    <phoneticPr fontId="2" type="noConversion"/>
  </si>
  <si>
    <t>330元/小时+75元/批（标样）
（前处理另计费15元/样）</t>
    <phoneticPr fontId="2" type="noConversion"/>
  </si>
  <si>
    <t>320元/小时+100元/批（标样）
（前处理另计费10元/样）</t>
    <phoneticPr fontId="2" type="noConversion"/>
  </si>
  <si>
    <t>400/小时+150元/批（标样）
（前处理另计费15元/样）</t>
    <phoneticPr fontId="2" type="noConversion"/>
  </si>
  <si>
    <t>450元/小时+1500元/批（标样）
（前处理另计费：水样660元/样，土样700元/样）</t>
    <phoneticPr fontId="2" type="noConversion"/>
  </si>
  <si>
    <t>675元/小时+2250元/批（标样）
（前处理另计费：水样990元/样，土样1050元/样）</t>
    <phoneticPr fontId="2" type="noConversion"/>
  </si>
  <si>
    <t>675元/小时+2250元/批（标样）
前处理另计费：水样990元/样，土样1050元/样）</t>
    <phoneticPr fontId="2" type="noConversion"/>
  </si>
  <si>
    <t>270元/小时+100元/批（标样）
（前处理另计费10元/样）</t>
    <phoneticPr fontId="2" type="noConversion"/>
  </si>
  <si>
    <t>405元/小时+150元/批（标样）
（前处理另计费15元/样）</t>
    <phoneticPr fontId="2" type="noConversion"/>
  </si>
  <si>
    <t>210元/小时+300元/批（标样）
（前处理另计费：水样360元/样，土样400元/样）</t>
    <phoneticPr fontId="2" type="noConversion"/>
  </si>
  <si>
    <t>315元/小时+450元/批（标样）
（前处理另计费：水样540元/样，土样600元/样）</t>
    <phoneticPr fontId="2" type="noConversion"/>
  </si>
  <si>
    <t>495元/小时+450元/批（标样）
（前处理另计费：土样30元/样）</t>
    <phoneticPr fontId="2" type="noConversion"/>
  </si>
  <si>
    <t>330元/小时+300元/批（标样）
（前处理另计费：土样20元/样）</t>
    <phoneticPr fontId="2" type="noConversion"/>
  </si>
  <si>
    <t>280元/小时+300元/批（标样）
（前处理另计费：水样360元/样）</t>
    <phoneticPr fontId="2" type="noConversion"/>
  </si>
  <si>
    <t>420元/小时+450元/批（标样）
（前处理另计费：水样540元/样）</t>
    <phoneticPr fontId="2" type="noConversion"/>
  </si>
  <si>
    <t>400元/小时+150元/批（标样）
（前处理另计费15元/样）</t>
    <phoneticPr fontId="2" type="noConversion"/>
  </si>
  <si>
    <t>65元/样</t>
    <phoneticPr fontId="2" type="noConversion"/>
  </si>
  <si>
    <t>320元/小时+75元/批（标样）
（前处理另计费7.5元/样）</t>
    <phoneticPr fontId="2" type="noConversion"/>
  </si>
  <si>
    <t>备注</t>
    <phoneticPr fontId="2" type="noConversion"/>
  </si>
  <si>
    <t>收费调整</t>
    <phoneticPr fontId="2" type="noConversion"/>
  </si>
  <si>
    <t>单价
（万元）</t>
    <phoneticPr fontId="2" type="noConversion"/>
  </si>
  <si>
    <t>设备
负责人</t>
    <phoneticPr fontId="2" type="noConversion"/>
  </si>
  <si>
    <t>新增测试项目</t>
    <phoneticPr fontId="2" type="noConversion"/>
  </si>
  <si>
    <t>1501798S</t>
    <phoneticPr fontId="2" type="noConversion"/>
  </si>
  <si>
    <t>计量认证，
收费调整</t>
    <phoneticPr fontId="2" type="noConversion"/>
  </si>
  <si>
    <t>申俊峰</t>
  </si>
  <si>
    <t>刘少峰</t>
    <phoneticPr fontId="2" type="noConversion"/>
  </si>
  <si>
    <t>100元/小时
（探针另计费100元/根，可自带）</t>
    <phoneticPr fontId="2" type="noConversion"/>
  </si>
  <si>
    <t>200元/小时
（探针另计费100元/根）</t>
    <phoneticPr fontId="2" type="noConversion"/>
  </si>
  <si>
    <t xml:space="preserve">	气相色谱质谱联用仪</t>
  </si>
  <si>
    <r>
      <t>F</t>
    </r>
    <r>
      <rPr>
        <vertAlign val="superscript"/>
        <sz val="11"/>
        <rFont val="等线"/>
        <family val="3"/>
        <charset val="134"/>
        <scheme val="minor"/>
      </rPr>
      <t>-</t>
    </r>
    <r>
      <rPr>
        <sz val="11"/>
        <rFont val="等线"/>
        <family val="3"/>
        <charset val="134"/>
        <scheme val="minor"/>
      </rPr>
      <t>、Cl</t>
    </r>
    <r>
      <rPr>
        <vertAlign val="superscript"/>
        <sz val="11"/>
        <rFont val="等线"/>
        <family val="3"/>
        <charset val="134"/>
        <scheme val="minor"/>
      </rPr>
      <t>-</t>
    </r>
    <r>
      <rPr>
        <sz val="11"/>
        <rFont val="等线"/>
        <family val="3"/>
        <charset val="134"/>
        <scheme val="minor"/>
      </rPr>
      <t>、NO</t>
    </r>
    <r>
      <rPr>
        <vertAlign val="subscript"/>
        <sz val="11"/>
        <rFont val="等线"/>
        <family val="3"/>
        <charset val="134"/>
        <scheme val="minor"/>
      </rPr>
      <t>3</t>
    </r>
    <r>
      <rPr>
        <vertAlign val="superscript"/>
        <sz val="11"/>
        <rFont val="等线"/>
        <family val="3"/>
        <charset val="134"/>
        <scheme val="minor"/>
      </rPr>
      <t>-</t>
    </r>
    <r>
      <rPr>
        <sz val="11"/>
        <rFont val="等线"/>
        <family val="3"/>
        <charset val="134"/>
        <scheme val="minor"/>
      </rPr>
      <t>、SO</t>
    </r>
    <r>
      <rPr>
        <vertAlign val="subscript"/>
        <sz val="11"/>
        <rFont val="等线"/>
        <family val="3"/>
        <charset val="134"/>
        <scheme val="minor"/>
      </rPr>
      <t>4</t>
    </r>
    <r>
      <rPr>
        <vertAlign val="superscript"/>
        <sz val="11"/>
        <rFont val="等线"/>
        <family val="3"/>
        <charset val="134"/>
        <scheme val="minor"/>
      </rPr>
      <t>2-</t>
    </r>
    <r>
      <rPr>
        <sz val="11"/>
        <rFont val="等线"/>
        <family val="3"/>
        <charset val="134"/>
        <scheme val="minor"/>
      </rPr>
      <t>等阴离子检测</t>
    </r>
  </si>
  <si>
    <r>
      <t>测量界面物质交换作用（O</t>
    </r>
    <r>
      <rPr>
        <vertAlign val="subscript"/>
        <sz val="11"/>
        <rFont val="等线"/>
        <family val="3"/>
        <charset val="134"/>
        <scheme val="minor"/>
      </rPr>
      <t>2</t>
    </r>
    <r>
      <rPr>
        <sz val="11"/>
        <rFont val="等线"/>
        <family val="3"/>
        <charset val="134"/>
        <scheme val="minor"/>
      </rPr>
      <t>、NO、电位、硫化物）</t>
    </r>
    <phoneticPr fontId="2" type="noConversion"/>
  </si>
  <si>
    <t>120元/小时</t>
    <phoneticPr fontId="2" type="noConversion"/>
  </si>
  <si>
    <t>250元/小时</t>
    <phoneticPr fontId="2" type="noConversion"/>
  </si>
  <si>
    <t>其他自愿开放仪器设备开放服务收费标准汇总表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</si>
</sst>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7" x14ac:knownFonts="1">
    <font>
      <sz val="11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vertAlign val="subscript"/>
      <sz val="12"/>
      <color theme="1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vertAlign val="superscript"/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vertAlign val="subscript"/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vertAlign val="superscript"/>
      <sz val="11"/>
      <name val="等线"/>
      <family val="3"/>
      <charset val="134"/>
      <scheme val="minor"/>
    </font>
    <font>
      <vertAlign val="subscript"/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9" fillId="0" borderId="0" xfId="0" applyFont="1"/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</cellXfs>
  <cellStyles count="7">
    <cellStyle name="常规" xfId="0" builtinId="0"/>
    <cellStyle name="常规 10" xfId="5" xr:uid="{8141B1C2-8910-4B71-80C3-499F8F2C9163}"/>
    <cellStyle name="常规 2 2" xfId="6" xr:uid="{42FB2BF5-D705-4D0B-A03E-162C7478144B}"/>
    <cellStyle name="常规 3" xfId="1" xr:uid="{EFB33D9A-9678-4F5B-AFCE-9362FE77A992}"/>
    <cellStyle name="常规 4" xfId="3" xr:uid="{F24D7A58-4E52-4CF2-8C39-E926D33C04E6}"/>
    <cellStyle name="常规 6" xfId="2" xr:uid="{2489533F-6F85-43D4-A9BC-9F3C496FA00C}"/>
    <cellStyle name="常规 8" xfId="4" xr:uid="{37FB31D7-D5D1-4328-A202-F3DBF46D7F32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30&#19975;&#20197;&#19978;--&#25130;&#33267;20211231&#65288;&#33258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校在库资产"/>
      <sheetName val="大仪图册"/>
      <sheetName val="有问题需要调整"/>
      <sheetName val="统计"/>
    </sheetNames>
    <sheetDataSet>
      <sheetData sheetId="0">
        <row r="1">
          <cell r="B1" t="str">
            <v>编号</v>
          </cell>
          <cell r="C1" t="str">
            <v>名称</v>
          </cell>
          <cell r="D1" t="str">
            <v>领用单位编号</v>
          </cell>
          <cell r="E1" t="str">
            <v>领用单位</v>
          </cell>
          <cell r="F1" t="str">
            <v>所属学院</v>
          </cell>
        </row>
        <row r="2">
          <cell r="B2" t="str">
            <v>1808041S</v>
          </cell>
          <cell r="C2" t="str">
            <v>多接收杯等离子体质谱仪</v>
          </cell>
          <cell r="D2" t="str">
            <v>501026</v>
          </cell>
          <cell r="E2" t="str">
            <v>表生环境地球化学实验室</v>
          </cell>
          <cell r="F2" t="str">
            <v>科学研究院</v>
          </cell>
        </row>
        <row r="3">
          <cell r="B3" t="str">
            <v>1803128S</v>
          </cell>
          <cell r="C3" t="str">
            <v>多接收杯等离子体质谱仪</v>
          </cell>
          <cell r="D3" t="str">
            <v>501017</v>
          </cell>
          <cell r="E3" t="str">
            <v>同位素地球化学实验室</v>
          </cell>
          <cell r="F3" t="str">
            <v>科学研究院</v>
          </cell>
        </row>
        <row r="4">
          <cell r="B4" t="str">
            <v>1803412S</v>
          </cell>
          <cell r="C4" t="str">
            <v>Ar-Ar全自动测年系统</v>
          </cell>
          <cell r="D4" t="str">
            <v>501009</v>
          </cell>
          <cell r="E4" t="str">
            <v>静态真空质谱室</v>
          </cell>
          <cell r="F4" t="str">
            <v>科学研究院</v>
          </cell>
        </row>
        <row r="5">
          <cell r="B5" t="str">
            <v>1205926S</v>
          </cell>
          <cell r="C5" t="str">
            <v>多接收电感耦合等离子体质谱仪</v>
          </cell>
          <cell r="D5" t="str">
            <v>501017</v>
          </cell>
          <cell r="E5" t="str">
            <v>同位素地球化学实验室</v>
          </cell>
          <cell r="F5" t="str">
            <v>科学研究院</v>
          </cell>
        </row>
        <row r="6">
          <cell r="B6" t="str">
            <v>1805618S</v>
          </cell>
          <cell r="C6" t="str">
            <v>多接收等离子体质谱仪</v>
          </cell>
          <cell r="D6" t="str">
            <v>501028</v>
          </cell>
          <cell r="E6" t="str">
            <v>矿物激光微区分析实验室</v>
          </cell>
          <cell r="F6" t="str">
            <v>科学研究院</v>
          </cell>
        </row>
        <row r="7">
          <cell r="B7" t="str">
            <v>1304201S</v>
          </cell>
          <cell r="C7" t="str">
            <v>热电离质谱仪</v>
          </cell>
          <cell r="D7" t="str">
            <v>501017</v>
          </cell>
          <cell r="E7" t="str">
            <v>同位素地球化学实验室</v>
          </cell>
          <cell r="F7" t="str">
            <v>科学研究院</v>
          </cell>
        </row>
        <row r="8">
          <cell r="B8" t="str">
            <v>S2100259</v>
          </cell>
          <cell r="C8" t="str">
            <v>液相色谱-四级杆-超高分辨组合式质谱仪</v>
          </cell>
          <cell r="D8" t="str">
            <v>501018</v>
          </cell>
          <cell r="E8" t="str">
            <v>地质微生物实验室</v>
          </cell>
          <cell r="F8" t="str">
            <v>科学研究院</v>
          </cell>
        </row>
        <row r="9">
          <cell r="B9" t="str">
            <v>1803134S</v>
          </cell>
          <cell r="C9" t="str">
            <v>HRICPMS质谱仪</v>
          </cell>
          <cell r="D9" t="str">
            <v>501017</v>
          </cell>
          <cell r="E9" t="str">
            <v>同位素地球化学实验室</v>
          </cell>
          <cell r="F9" t="str">
            <v>科学研究院</v>
          </cell>
        </row>
        <row r="10">
          <cell r="B10" t="str">
            <v>1605022N</v>
          </cell>
          <cell r="C10" t="str">
            <v>微焦点工业CT</v>
          </cell>
          <cell r="D10" t="str">
            <v>501027</v>
          </cell>
          <cell r="E10" t="str">
            <v>微焦点工业CT实验室</v>
          </cell>
          <cell r="F10" t="str">
            <v>科学研究院</v>
          </cell>
        </row>
        <row r="11">
          <cell r="B11">
            <v>19990077</v>
          </cell>
          <cell r="C11" t="str">
            <v>静态真空质谱仪</v>
          </cell>
          <cell r="D11" t="str">
            <v>501009</v>
          </cell>
          <cell r="E11" t="str">
            <v>静态真空质谱室</v>
          </cell>
          <cell r="F11" t="str">
            <v>科学研究院</v>
          </cell>
        </row>
        <row r="12">
          <cell r="B12" t="str">
            <v>S2102005</v>
          </cell>
          <cell r="C12" t="str">
            <v>单接收电感耦合等离子体质谱仪</v>
          </cell>
          <cell r="D12" t="str">
            <v>501017</v>
          </cell>
          <cell r="E12" t="str">
            <v>同位素地球化学实验室</v>
          </cell>
          <cell r="F12" t="str">
            <v>科学研究院</v>
          </cell>
        </row>
        <row r="13">
          <cell r="B13" t="str">
            <v>1210229S</v>
          </cell>
          <cell r="C13" t="str">
            <v>电子探针</v>
          </cell>
          <cell r="D13" t="str">
            <v>501006</v>
          </cell>
          <cell r="E13" t="str">
            <v>电子探针室</v>
          </cell>
          <cell r="F13" t="str">
            <v>科学研究院</v>
          </cell>
        </row>
        <row r="14">
          <cell r="B14" t="str">
            <v>1305010S</v>
          </cell>
          <cell r="C14" t="str">
            <v>场发射扫描电镜</v>
          </cell>
          <cell r="D14" t="str">
            <v>501022</v>
          </cell>
          <cell r="E14" t="str">
            <v>场发射扫描电镜实验室</v>
          </cell>
          <cell r="F14" t="str">
            <v>科学研究院</v>
          </cell>
        </row>
        <row r="15">
          <cell r="B15" t="str">
            <v>1101738S</v>
          </cell>
          <cell r="C15" t="str">
            <v>X射线岩芯扫描分析仪</v>
          </cell>
          <cell r="D15" t="str">
            <v>50300</v>
          </cell>
          <cell r="E15" t="str">
            <v>青藏高原研究中心</v>
          </cell>
          <cell r="F15" t="str">
            <v>青藏高原研究中心</v>
          </cell>
        </row>
        <row r="16">
          <cell r="B16" t="str">
            <v>1800906S</v>
          </cell>
          <cell r="C16" t="str">
            <v>单晶X射线衍射仪</v>
          </cell>
          <cell r="D16" t="str">
            <v>501013</v>
          </cell>
          <cell r="E16" t="str">
            <v>X晶体、粉晶室</v>
          </cell>
          <cell r="F16" t="str">
            <v>科学研究院</v>
          </cell>
        </row>
        <row r="17">
          <cell r="B17" t="str">
            <v>1906933S</v>
          </cell>
          <cell r="C17" t="str">
            <v>磁共振岩心分析仪</v>
          </cell>
          <cell r="D17" t="str">
            <v>306002</v>
          </cell>
          <cell r="E17" t="str">
            <v>能源与环境教研室</v>
          </cell>
          <cell r="F17" t="str">
            <v>能源学院</v>
          </cell>
        </row>
        <row r="18">
          <cell r="B18" t="str">
            <v>1214196S</v>
          </cell>
          <cell r="C18" t="str">
            <v>场发射扫描电镜</v>
          </cell>
          <cell r="D18" t="str">
            <v>3010010</v>
          </cell>
          <cell r="E18" t="str">
            <v>岩石与矿物教研室</v>
          </cell>
          <cell r="F18" t="str">
            <v>地球科学与资源学院</v>
          </cell>
        </row>
        <row r="19">
          <cell r="B19">
            <v>19990075</v>
          </cell>
          <cell r="C19" t="str">
            <v>电子探针</v>
          </cell>
          <cell r="D19" t="str">
            <v>501006</v>
          </cell>
          <cell r="E19" t="str">
            <v>电子探针室</v>
          </cell>
          <cell r="F19" t="str">
            <v>科学研究院</v>
          </cell>
        </row>
        <row r="20">
          <cell r="B20" t="str">
            <v>1101737S</v>
          </cell>
          <cell r="C20" t="str">
            <v>稳定同位素比质谱仪</v>
          </cell>
          <cell r="D20" t="str">
            <v>306007</v>
          </cell>
          <cell r="E20" t="str">
            <v>能源实验室</v>
          </cell>
          <cell r="F20" t="str">
            <v>能源学院</v>
          </cell>
        </row>
        <row r="21">
          <cell r="B21">
            <v>20072378</v>
          </cell>
          <cell r="C21" t="str">
            <v>激光等离子质谱仪</v>
          </cell>
          <cell r="D21" t="str">
            <v>501004</v>
          </cell>
          <cell r="E21" t="str">
            <v>激光质谱室</v>
          </cell>
          <cell r="F21" t="str">
            <v>科学研究院</v>
          </cell>
        </row>
        <row r="22">
          <cell r="B22" t="str">
            <v>1710887S</v>
          </cell>
          <cell r="C22" t="str">
            <v>地井瞬变电磁仪器</v>
          </cell>
          <cell r="D22" t="str">
            <v>310002</v>
          </cell>
          <cell r="E22" t="str">
            <v>电法实验室</v>
          </cell>
          <cell r="F22" t="str">
            <v>地球物理与信息技术学院</v>
          </cell>
        </row>
        <row r="23">
          <cell r="B23" t="str">
            <v>1909639S</v>
          </cell>
          <cell r="C23" t="str">
            <v>高能量激光剥蚀系统</v>
          </cell>
          <cell r="D23" t="str">
            <v>501028</v>
          </cell>
          <cell r="E23" t="str">
            <v>矿物激光微区分析实验室</v>
          </cell>
          <cell r="F23" t="str">
            <v>科学研究院</v>
          </cell>
        </row>
        <row r="24">
          <cell r="B24" t="str">
            <v>1309710S</v>
          </cell>
          <cell r="C24" t="str">
            <v>波长色散X射线荧光光谱仪</v>
          </cell>
          <cell r="D24" t="str">
            <v>501023</v>
          </cell>
          <cell r="E24" t="str">
            <v>主微量和微区分析室</v>
          </cell>
          <cell r="F24" t="str">
            <v>科学研究院</v>
          </cell>
        </row>
        <row r="25">
          <cell r="B25">
            <v>20052975</v>
          </cell>
          <cell r="C25" t="str">
            <v>稳定同位素质谱仪</v>
          </cell>
          <cell r="D25" t="str">
            <v>501010</v>
          </cell>
          <cell r="E25" t="str">
            <v>稳定同位素质谱室</v>
          </cell>
          <cell r="F25" t="str">
            <v>科学研究院</v>
          </cell>
        </row>
        <row r="26">
          <cell r="B26" t="str">
            <v>1309772S</v>
          </cell>
          <cell r="C26" t="str">
            <v>193准分子激光烧蚀固体进样系统</v>
          </cell>
          <cell r="D26" t="str">
            <v>501023</v>
          </cell>
          <cell r="E26" t="str">
            <v>主微量和微区分析室</v>
          </cell>
          <cell r="F26" t="str">
            <v>科学研究院</v>
          </cell>
        </row>
        <row r="27">
          <cell r="B27" t="str">
            <v>1100272S</v>
          </cell>
          <cell r="C27" t="str">
            <v>磁力仪</v>
          </cell>
          <cell r="D27" t="str">
            <v>501012</v>
          </cell>
          <cell r="E27" t="str">
            <v>古地磁室</v>
          </cell>
          <cell r="F27" t="str">
            <v>科学研究院</v>
          </cell>
        </row>
        <row r="28">
          <cell r="B28">
            <v>20082149</v>
          </cell>
          <cell r="C28" t="str">
            <v>数字地震仪</v>
          </cell>
          <cell r="D28" t="str">
            <v>310004</v>
          </cell>
          <cell r="E28" t="str">
            <v>地震实验室</v>
          </cell>
          <cell r="F28" t="str">
            <v>地球物理与信息技术学院</v>
          </cell>
        </row>
        <row r="29">
          <cell r="B29" t="str">
            <v>1304125S</v>
          </cell>
          <cell r="C29" t="str">
            <v>X-射线粉晶衍射仪</v>
          </cell>
          <cell r="D29" t="str">
            <v>501013</v>
          </cell>
          <cell r="E29" t="str">
            <v>X晶体、粉晶室</v>
          </cell>
          <cell r="F29" t="str">
            <v>科学研究院</v>
          </cell>
        </row>
        <row r="30">
          <cell r="B30">
            <v>20000090</v>
          </cell>
          <cell r="C30" t="str">
            <v>X射线单晶、水冷系统</v>
          </cell>
          <cell r="D30" t="str">
            <v>501013</v>
          </cell>
          <cell r="E30" t="str">
            <v>X晶体、粉晶室</v>
          </cell>
          <cell r="F30" t="str">
            <v>科学研究院</v>
          </cell>
        </row>
        <row r="31">
          <cell r="B31" t="str">
            <v>1802815S</v>
          </cell>
          <cell r="C31" t="str">
            <v>激光显微拉曼光谱仪</v>
          </cell>
          <cell r="D31" t="str">
            <v>309002</v>
          </cell>
          <cell r="E31" t="str">
            <v>珠宝首饰设计与鉴定实验室</v>
          </cell>
          <cell r="F31" t="str">
            <v>珠宝学院</v>
          </cell>
        </row>
        <row r="32">
          <cell r="B32">
            <v>20104534</v>
          </cell>
          <cell r="C32" t="str">
            <v>物理模拟平台</v>
          </cell>
          <cell r="D32" t="str">
            <v>301004</v>
          </cell>
          <cell r="E32" t="str">
            <v>构造地质教研室</v>
          </cell>
          <cell r="F32" t="str">
            <v>地球科学与资源学院</v>
          </cell>
        </row>
        <row r="33">
          <cell r="B33" t="str">
            <v>1901762S</v>
          </cell>
          <cell r="C33" t="str">
            <v>激光显微拉曼光谱仪</v>
          </cell>
          <cell r="D33" t="str">
            <v>3030010</v>
          </cell>
          <cell r="E33" t="str">
            <v>材料专业实验室</v>
          </cell>
          <cell r="F33" t="str">
            <v>材料科学与工程学院</v>
          </cell>
        </row>
        <row r="34">
          <cell r="B34" t="str">
            <v>1704702S</v>
          </cell>
          <cell r="C34" t="str">
            <v>稳定同位素比质谱仪</v>
          </cell>
          <cell r="D34" t="str">
            <v>305005</v>
          </cell>
          <cell r="E34" t="str">
            <v>水资源与环境工程实验室</v>
          </cell>
          <cell r="F34" t="str">
            <v>水资源与环境学院</v>
          </cell>
        </row>
        <row r="35">
          <cell r="B35">
            <v>20082063</v>
          </cell>
          <cell r="C35" t="str">
            <v>激光拉曼光谱仪</v>
          </cell>
          <cell r="D35" t="str">
            <v>3010036</v>
          </cell>
          <cell r="E35" t="str">
            <v>资源勘查实验室</v>
          </cell>
          <cell r="F35" t="str">
            <v>地球科学与资源学院</v>
          </cell>
        </row>
        <row r="36">
          <cell r="B36" t="str">
            <v>1813994S</v>
          </cell>
          <cell r="C36" t="str">
            <v>14C测年系统</v>
          </cell>
          <cell r="D36" t="str">
            <v>305002</v>
          </cell>
          <cell r="E36" t="str">
            <v>学科建设与规划部</v>
          </cell>
          <cell r="F36" t="str">
            <v>水资源与环境学院</v>
          </cell>
        </row>
        <row r="37">
          <cell r="B37" t="str">
            <v>1710828S</v>
          </cell>
          <cell r="C37" t="str">
            <v>激光剥蚀系统</v>
          </cell>
          <cell r="D37" t="str">
            <v>501004</v>
          </cell>
          <cell r="E37" t="str">
            <v>激光质谱室</v>
          </cell>
          <cell r="F37" t="str">
            <v>科学研究院</v>
          </cell>
        </row>
        <row r="38">
          <cell r="B38" t="str">
            <v>1710827S</v>
          </cell>
          <cell r="C38" t="str">
            <v>电感耦合等离子体质谱仪</v>
          </cell>
          <cell r="D38" t="str">
            <v>501004</v>
          </cell>
          <cell r="E38" t="str">
            <v>激光质谱室</v>
          </cell>
          <cell r="F38" t="str">
            <v>科学研究院</v>
          </cell>
        </row>
        <row r="39">
          <cell r="B39" t="str">
            <v>1205051S</v>
          </cell>
          <cell r="C39" t="str">
            <v>煤储层物性低场核磁共振分析系统</v>
          </cell>
          <cell r="D39" t="str">
            <v>306002</v>
          </cell>
          <cell r="E39" t="str">
            <v>能源与环境教研室</v>
          </cell>
          <cell r="F39" t="str">
            <v>能源学院</v>
          </cell>
        </row>
        <row r="40">
          <cell r="B40">
            <v>20104151</v>
          </cell>
          <cell r="C40" t="str">
            <v>三维激光扫描仪</v>
          </cell>
          <cell r="D40" t="str">
            <v>312001</v>
          </cell>
          <cell r="E40" t="str">
            <v>土地与测量实验教学中心</v>
          </cell>
          <cell r="F40" t="str">
            <v>土地科学技术学院</v>
          </cell>
        </row>
        <row r="41">
          <cell r="B41" t="str">
            <v>1410802S</v>
          </cell>
          <cell r="C41" t="str">
            <v>X射线纳米分析系统</v>
          </cell>
          <cell r="D41" t="str">
            <v>306007</v>
          </cell>
          <cell r="E41" t="str">
            <v>能源实验室</v>
          </cell>
          <cell r="F41" t="str">
            <v>能源学院</v>
          </cell>
        </row>
        <row r="42">
          <cell r="B42" t="str">
            <v>1410803S</v>
          </cell>
          <cell r="C42" t="str">
            <v>X射线纳米分析系统</v>
          </cell>
          <cell r="D42" t="str">
            <v>306007</v>
          </cell>
          <cell r="E42" t="str">
            <v>能源实验室</v>
          </cell>
          <cell r="F42" t="str">
            <v>能源学院</v>
          </cell>
        </row>
        <row r="43">
          <cell r="B43">
            <v>19930228</v>
          </cell>
          <cell r="C43" t="str">
            <v>透射电子显微镜</v>
          </cell>
          <cell r="D43" t="str">
            <v>501014</v>
          </cell>
          <cell r="E43" t="str">
            <v>透射电镜比表面室</v>
          </cell>
          <cell r="F43" t="str">
            <v>科学研究院</v>
          </cell>
        </row>
        <row r="44">
          <cell r="B44">
            <v>20000888</v>
          </cell>
          <cell r="C44" t="str">
            <v>电感耦合等离子体质谱</v>
          </cell>
          <cell r="D44" t="str">
            <v>501015</v>
          </cell>
          <cell r="E44" t="str">
            <v>电感耦合质谱室</v>
          </cell>
          <cell r="F44" t="str">
            <v>科学研究院</v>
          </cell>
        </row>
        <row r="45">
          <cell r="B45">
            <v>20072933</v>
          </cell>
          <cell r="C45" t="str">
            <v>多功能电法仪</v>
          </cell>
          <cell r="D45" t="str">
            <v>310002</v>
          </cell>
          <cell r="E45" t="str">
            <v>电法实验室</v>
          </cell>
          <cell r="F45" t="str">
            <v>地球物理与信息技术学院</v>
          </cell>
        </row>
        <row r="46">
          <cell r="B46" t="str">
            <v>1710888S</v>
          </cell>
          <cell r="C46" t="str">
            <v>张量可控源电磁仪器系统</v>
          </cell>
          <cell r="D46" t="str">
            <v>310002</v>
          </cell>
          <cell r="E46" t="str">
            <v>电法实验室</v>
          </cell>
          <cell r="F46" t="str">
            <v>地球物理与信息技术学院</v>
          </cell>
        </row>
        <row r="47">
          <cell r="B47" t="str">
            <v>1100449S</v>
          </cell>
          <cell r="C47" t="str">
            <v>等温吸附仪</v>
          </cell>
          <cell r="D47" t="str">
            <v>306002</v>
          </cell>
          <cell r="E47" t="str">
            <v>能源与环境教研室</v>
          </cell>
          <cell r="F47" t="str">
            <v>能源学院</v>
          </cell>
        </row>
        <row r="48">
          <cell r="B48" t="str">
            <v>1800189S</v>
          </cell>
          <cell r="C48" t="str">
            <v>全自动释光测量仪</v>
          </cell>
          <cell r="D48" t="str">
            <v>501024</v>
          </cell>
          <cell r="E48" t="str">
            <v>释光测年实验室</v>
          </cell>
          <cell r="F48" t="str">
            <v>科学研究院</v>
          </cell>
        </row>
        <row r="49">
          <cell r="B49" t="str">
            <v>2007262S</v>
          </cell>
          <cell r="C49" t="str">
            <v>红外显微镜流体包裹体</v>
          </cell>
          <cell r="D49" t="str">
            <v>3010017</v>
          </cell>
          <cell r="E49" t="str">
            <v>矿床与勘探教研室</v>
          </cell>
          <cell r="F49" t="str">
            <v>地球科学与资源学院</v>
          </cell>
        </row>
        <row r="50">
          <cell r="B50" t="str">
            <v>1602721N</v>
          </cell>
          <cell r="C50" t="str">
            <v>电感耦合等离子体质谱仪</v>
          </cell>
          <cell r="D50" t="str">
            <v>501028</v>
          </cell>
          <cell r="E50" t="str">
            <v>矿物激光微区分析实验室</v>
          </cell>
          <cell r="F50" t="str">
            <v>科学研究院</v>
          </cell>
        </row>
        <row r="51">
          <cell r="B51" t="str">
            <v>1504328S</v>
          </cell>
          <cell r="C51" t="str">
            <v>X射线衍射仪</v>
          </cell>
          <cell r="D51" t="str">
            <v>3030010</v>
          </cell>
          <cell r="E51" t="str">
            <v>材料专业实验室</v>
          </cell>
          <cell r="F51" t="str">
            <v>材料科学与工程学院</v>
          </cell>
        </row>
        <row r="52">
          <cell r="B52" t="str">
            <v>1406828S</v>
          </cell>
          <cell r="C52" t="str">
            <v>有机碳-无机碳同位素分析仪</v>
          </cell>
          <cell r="D52" t="str">
            <v>305002</v>
          </cell>
          <cell r="E52" t="str">
            <v>学科建设与规划部</v>
          </cell>
          <cell r="F52" t="str">
            <v>水资源与环境学院</v>
          </cell>
        </row>
        <row r="53">
          <cell r="B53" t="str">
            <v>1502549S</v>
          </cell>
          <cell r="C53" t="str">
            <v>扫描电子显微镜</v>
          </cell>
          <cell r="D53" t="str">
            <v>3030010</v>
          </cell>
          <cell r="E53" t="str">
            <v>材料专业实验室</v>
          </cell>
          <cell r="F53" t="str">
            <v>材料科学与工程学院</v>
          </cell>
        </row>
        <row r="54">
          <cell r="B54" t="str">
            <v>1605664N</v>
          </cell>
          <cell r="C54" t="str">
            <v>原子力显微镜</v>
          </cell>
          <cell r="D54" t="str">
            <v>3030010</v>
          </cell>
          <cell r="E54" t="str">
            <v>材料专业实验室</v>
          </cell>
          <cell r="F54" t="str">
            <v>材料科学与工程学院</v>
          </cell>
        </row>
        <row r="55">
          <cell r="B55">
            <v>20101928</v>
          </cell>
          <cell r="C55" t="str">
            <v>四维流体矿电法探测仪</v>
          </cell>
          <cell r="D55" t="str">
            <v>3100010</v>
          </cell>
          <cell r="E55" t="str">
            <v>地球物理实验室</v>
          </cell>
          <cell r="F55" t="str">
            <v>地球物理与信息技术学院</v>
          </cell>
        </row>
        <row r="56">
          <cell r="B56" t="str">
            <v>1508890S</v>
          </cell>
          <cell r="C56" t="str">
            <v>迴旋式强流等离子体表面改性沉积仪</v>
          </cell>
          <cell r="D56" t="str">
            <v>3020011</v>
          </cell>
          <cell r="E56" t="str">
            <v>表面工程研究所</v>
          </cell>
          <cell r="F56" t="str">
            <v>工程技术学院</v>
          </cell>
        </row>
        <row r="57">
          <cell r="B57">
            <v>20092742</v>
          </cell>
          <cell r="C57" t="str">
            <v>三级四级杆串联质谱仪</v>
          </cell>
          <cell r="D57" t="str">
            <v>306007</v>
          </cell>
          <cell r="E57" t="str">
            <v>能源实验室</v>
          </cell>
          <cell r="F57" t="str">
            <v>能源学院</v>
          </cell>
        </row>
        <row r="58">
          <cell r="B58" t="str">
            <v>1400055S</v>
          </cell>
          <cell r="C58" t="str">
            <v>网络分析仪</v>
          </cell>
          <cell r="D58" t="str">
            <v>303002</v>
          </cell>
          <cell r="E58" t="str">
            <v>材料工程教研室</v>
          </cell>
          <cell r="F58" t="str">
            <v>材料科学与工程学院</v>
          </cell>
        </row>
        <row r="59">
          <cell r="B59" t="str">
            <v>1704409S</v>
          </cell>
          <cell r="C59" t="str">
            <v>激光剥蚀系统</v>
          </cell>
          <cell r="D59" t="str">
            <v>501028</v>
          </cell>
          <cell r="E59" t="str">
            <v>矿物激光微区分析实验室</v>
          </cell>
          <cell r="F59" t="str">
            <v>科学研究院</v>
          </cell>
        </row>
        <row r="60">
          <cell r="B60">
            <v>19980148</v>
          </cell>
          <cell r="C60" t="str">
            <v>大地电磁仪</v>
          </cell>
          <cell r="D60" t="str">
            <v>310002</v>
          </cell>
          <cell r="E60" t="str">
            <v>电法实验室</v>
          </cell>
          <cell r="F60" t="str">
            <v>地球物理与信息技术学院</v>
          </cell>
        </row>
        <row r="61">
          <cell r="B61" t="str">
            <v>1309770S</v>
          </cell>
          <cell r="C61" t="str">
            <v>电感耦合等离子体质谱仪</v>
          </cell>
          <cell r="D61" t="str">
            <v>501023</v>
          </cell>
          <cell r="E61" t="str">
            <v>主微量和微区分析室</v>
          </cell>
          <cell r="F61" t="str">
            <v>科学研究院</v>
          </cell>
        </row>
        <row r="62">
          <cell r="B62">
            <v>20053331</v>
          </cell>
          <cell r="C62" t="str">
            <v>金钢石镀膜系统</v>
          </cell>
          <cell r="D62" t="str">
            <v>3030011</v>
          </cell>
          <cell r="E62" t="str">
            <v>材料物理教研室</v>
          </cell>
          <cell r="F62" t="str">
            <v>材料科学与工程学院</v>
          </cell>
        </row>
        <row r="63">
          <cell r="B63" t="str">
            <v>1501721S</v>
          </cell>
          <cell r="C63" t="str">
            <v>页岩含油气量测定系统</v>
          </cell>
          <cell r="D63" t="str">
            <v>306003</v>
          </cell>
          <cell r="E63" t="str">
            <v>石油教研室</v>
          </cell>
          <cell r="F63" t="str">
            <v>能源学院</v>
          </cell>
        </row>
        <row r="64">
          <cell r="B64" t="str">
            <v>1211232S</v>
          </cell>
          <cell r="C64" t="str">
            <v>稳定同位素比质谱仪</v>
          </cell>
          <cell r="D64" t="str">
            <v>501010</v>
          </cell>
          <cell r="E64" t="str">
            <v>稳定同位素质谱室</v>
          </cell>
          <cell r="F64" t="str">
            <v>科学研究院</v>
          </cell>
        </row>
        <row r="65">
          <cell r="B65">
            <v>20052977</v>
          </cell>
          <cell r="C65" t="str">
            <v>激光销蚀、溶蚀进样系统</v>
          </cell>
          <cell r="D65" t="str">
            <v>501009</v>
          </cell>
          <cell r="E65" t="str">
            <v>静态真空质谱室</v>
          </cell>
          <cell r="F65" t="str">
            <v>科学研究院</v>
          </cell>
        </row>
        <row r="66">
          <cell r="B66" t="str">
            <v>1811853S</v>
          </cell>
          <cell r="C66" t="str">
            <v>台式激光诱导击穿光谱仪</v>
          </cell>
          <cell r="D66" t="str">
            <v>309002</v>
          </cell>
          <cell r="E66" t="str">
            <v>珠宝首饰设计与鉴定实验室</v>
          </cell>
          <cell r="F66" t="str">
            <v>珠宝学院</v>
          </cell>
        </row>
        <row r="67">
          <cell r="B67" t="str">
            <v>1205081S</v>
          </cell>
          <cell r="C67" t="str">
            <v>长周期大地电磁仪</v>
          </cell>
          <cell r="D67" t="str">
            <v>310002</v>
          </cell>
          <cell r="E67" t="str">
            <v>电法实验室</v>
          </cell>
          <cell r="F67" t="str">
            <v>地球物理与信息技术学院</v>
          </cell>
        </row>
        <row r="68">
          <cell r="B68" t="str">
            <v>1802853S</v>
          </cell>
          <cell r="C68" t="str">
            <v>微量热仪</v>
          </cell>
          <cell r="D68" t="str">
            <v>305005</v>
          </cell>
          <cell r="E68" t="str">
            <v>水资源与环境工程实验室</v>
          </cell>
          <cell r="F68" t="str">
            <v>水资源与环境学院</v>
          </cell>
        </row>
        <row r="69">
          <cell r="B69">
            <v>20053372</v>
          </cell>
          <cell r="C69" t="str">
            <v>气相色谱质谱联用仪</v>
          </cell>
          <cell r="D69" t="str">
            <v>3010040</v>
          </cell>
          <cell r="E69" t="str">
            <v>有机地球化学实验室</v>
          </cell>
          <cell r="F69" t="str">
            <v>地球科学与资源学院</v>
          </cell>
        </row>
        <row r="70">
          <cell r="B70">
            <v>20072916</v>
          </cell>
          <cell r="C70" t="str">
            <v>扫描电子显微镜系统</v>
          </cell>
          <cell r="D70" t="str">
            <v>501016</v>
          </cell>
          <cell r="E70" t="str">
            <v>扫描电子显微镜室</v>
          </cell>
          <cell r="F70" t="str">
            <v>科学研究院</v>
          </cell>
        </row>
        <row r="71">
          <cell r="B71" t="str">
            <v>1201154S</v>
          </cell>
          <cell r="C71" t="str">
            <v>激光三维扫描测量仪</v>
          </cell>
          <cell r="D71" t="str">
            <v>305005</v>
          </cell>
          <cell r="E71" t="str">
            <v>水资源与环境工程实验室</v>
          </cell>
          <cell r="F71" t="str">
            <v>水资源与环境学院</v>
          </cell>
        </row>
        <row r="72">
          <cell r="B72" t="str">
            <v>1800691S</v>
          </cell>
          <cell r="C72" t="str">
            <v>红外辐射光谱测试系统</v>
          </cell>
          <cell r="D72" t="str">
            <v>3010035</v>
          </cell>
          <cell r="E72" t="str">
            <v>遥感与地学信息技术实验室</v>
          </cell>
          <cell r="F72" t="str">
            <v>地球科学与资源学院</v>
          </cell>
        </row>
        <row r="73">
          <cell r="B73" t="str">
            <v>1300899S</v>
          </cell>
          <cell r="C73" t="str">
            <v>阴极发光仪</v>
          </cell>
          <cell r="D73" t="str">
            <v>3010010</v>
          </cell>
          <cell r="E73" t="str">
            <v>岩石与矿物教研室</v>
          </cell>
          <cell r="F73" t="str">
            <v>地球科学与资源学院</v>
          </cell>
        </row>
        <row r="74">
          <cell r="B74" t="str">
            <v>2010161S</v>
          </cell>
          <cell r="C74" t="str">
            <v>小型履带式可控震源</v>
          </cell>
          <cell r="D74" t="str">
            <v>310004</v>
          </cell>
          <cell r="E74" t="str">
            <v>地震实验室</v>
          </cell>
          <cell r="F74" t="str">
            <v>地球物理与信息技术学院</v>
          </cell>
        </row>
        <row r="75">
          <cell r="B75">
            <v>20101929</v>
          </cell>
          <cell r="C75" t="str">
            <v>相对重力仪</v>
          </cell>
          <cell r="D75" t="str">
            <v>3100010</v>
          </cell>
          <cell r="E75" t="str">
            <v>地球物理实验室</v>
          </cell>
          <cell r="F75" t="str">
            <v>地球物理与信息技术学院</v>
          </cell>
        </row>
        <row r="76">
          <cell r="B76">
            <v>20052976</v>
          </cell>
          <cell r="C76" t="str">
            <v>手动激光纯化系统</v>
          </cell>
          <cell r="D76" t="str">
            <v>501009</v>
          </cell>
          <cell r="E76" t="str">
            <v>静态真空质谱室</v>
          </cell>
          <cell r="F76" t="str">
            <v>科学研究院</v>
          </cell>
        </row>
        <row r="77">
          <cell r="B77" t="str">
            <v>1305313S</v>
          </cell>
          <cell r="C77" t="str">
            <v>重力仪</v>
          </cell>
          <cell r="D77" t="str">
            <v>3100010</v>
          </cell>
          <cell r="E77" t="str">
            <v>地球物理实验室</v>
          </cell>
          <cell r="F77" t="str">
            <v>地球物理与信息技术学院</v>
          </cell>
        </row>
        <row r="78">
          <cell r="B78" t="str">
            <v>1307115S</v>
          </cell>
          <cell r="C78" t="str">
            <v>色谱质谱联用仪</v>
          </cell>
          <cell r="D78" t="str">
            <v>501018</v>
          </cell>
          <cell r="E78" t="str">
            <v>地质微生物实验室</v>
          </cell>
          <cell r="F78" t="str">
            <v>科学研究院</v>
          </cell>
        </row>
        <row r="79">
          <cell r="B79">
            <v>20053236</v>
          </cell>
          <cell r="C79" t="str">
            <v>高温高压反应装置</v>
          </cell>
          <cell r="D79" t="str">
            <v>3010033</v>
          </cell>
          <cell r="E79" t="str">
            <v>地质流体动力学实验室</v>
          </cell>
          <cell r="F79" t="str">
            <v>地球科学与资源学院</v>
          </cell>
        </row>
        <row r="80">
          <cell r="B80" t="str">
            <v>1612467N</v>
          </cell>
          <cell r="C80" t="str">
            <v>扫描探针显微镜</v>
          </cell>
          <cell r="D80" t="str">
            <v>302005</v>
          </cell>
          <cell r="E80" t="str">
            <v>机械工程实验教学中心</v>
          </cell>
          <cell r="F80" t="str">
            <v>工程技术学院</v>
          </cell>
        </row>
        <row r="81">
          <cell r="B81">
            <v>20092333</v>
          </cell>
          <cell r="C81" t="str">
            <v>相对重力仪</v>
          </cell>
          <cell r="D81" t="str">
            <v>3100010</v>
          </cell>
          <cell r="E81" t="str">
            <v>地球物理实验室</v>
          </cell>
          <cell r="F81" t="str">
            <v>地球物理与信息技术学院</v>
          </cell>
        </row>
        <row r="82">
          <cell r="B82" t="str">
            <v>1406863S</v>
          </cell>
          <cell r="C82" t="str">
            <v>高温高压热模拟仪</v>
          </cell>
          <cell r="D82" t="str">
            <v>306007</v>
          </cell>
          <cell r="E82" t="str">
            <v>能源实验室</v>
          </cell>
          <cell r="F82" t="str">
            <v>能源学院</v>
          </cell>
        </row>
        <row r="83">
          <cell r="B83" t="str">
            <v>1504981S</v>
          </cell>
          <cell r="C83" t="str">
            <v>突破压力测定仪</v>
          </cell>
          <cell r="D83" t="str">
            <v>306007</v>
          </cell>
          <cell r="E83" t="str">
            <v>能源实验室</v>
          </cell>
          <cell r="F83" t="str">
            <v>能源学院</v>
          </cell>
        </row>
        <row r="84">
          <cell r="B84" t="str">
            <v>1911131S</v>
          </cell>
          <cell r="C84" t="str">
            <v>电子显微镜能谱仪</v>
          </cell>
          <cell r="D84" t="str">
            <v>501014</v>
          </cell>
          <cell r="E84" t="str">
            <v>透射电镜比表面室</v>
          </cell>
          <cell r="F84" t="str">
            <v>科学研究院</v>
          </cell>
        </row>
        <row r="85">
          <cell r="B85" t="str">
            <v>1616428N</v>
          </cell>
          <cell r="C85" t="str">
            <v>光纤应变温度监测系统</v>
          </cell>
          <cell r="D85" t="str">
            <v>3020013</v>
          </cell>
          <cell r="E85" t="str">
            <v>土木工程教研室</v>
          </cell>
          <cell r="F85" t="str">
            <v>工程技术学院</v>
          </cell>
        </row>
        <row r="86">
          <cell r="B86" t="str">
            <v>1101730S</v>
          </cell>
          <cell r="C86" t="str">
            <v>扫描电子显微镜</v>
          </cell>
          <cell r="D86" t="str">
            <v>306007</v>
          </cell>
          <cell r="E86" t="str">
            <v>能源实验室</v>
          </cell>
          <cell r="F86" t="str">
            <v>能源学院</v>
          </cell>
        </row>
        <row r="87">
          <cell r="B87" t="str">
            <v>1307180S</v>
          </cell>
          <cell r="C87" t="str">
            <v>铁电测试系统</v>
          </cell>
          <cell r="D87" t="str">
            <v>3030010</v>
          </cell>
          <cell r="E87" t="str">
            <v>材料专业实验室</v>
          </cell>
          <cell r="F87" t="str">
            <v>材料科学与工程学院</v>
          </cell>
        </row>
        <row r="88">
          <cell r="B88" t="str">
            <v>1912047S</v>
          </cell>
          <cell r="C88" t="str">
            <v>岩石高温高压蠕变仪</v>
          </cell>
          <cell r="D88" t="str">
            <v>302004</v>
          </cell>
          <cell r="E88" t="str">
            <v>力学实验室</v>
          </cell>
          <cell r="F88" t="str">
            <v>工程技术学院</v>
          </cell>
        </row>
        <row r="89">
          <cell r="B89">
            <v>20080971</v>
          </cell>
          <cell r="C89" t="str">
            <v>岩石三轴试验机</v>
          </cell>
          <cell r="D89" t="str">
            <v>302009</v>
          </cell>
          <cell r="E89" t="str">
            <v>土木工程实验室</v>
          </cell>
          <cell r="F89" t="str">
            <v>工程技术学院</v>
          </cell>
        </row>
        <row r="90">
          <cell r="B90">
            <v>20080650</v>
          </cell>
          <cell r="C90" t="str">
            <v>能谱仪</v>
          </cell>
          <cell r="D90" t="str">
            <v>501016</v>
          </cell>
          <cell r="E90" t="str">
            <v>扫描电子显微镜室</v>
          </cell>
          <cell r="F90" t="str">
            <v>科学研究院</v>
          </cell>
        </row>
        <row r="91">
          <cell r="B91" t="str">
            <v>1210218S</v>
          </cell>
          <cell r="C91" t="str">
            <v>宽频大地电磁测深仪</v>
          </cell>
          <cell r="D91" t="str">
            <v>310002</v>
          </cell>
          <cell r="E91" t="str">
            <v>电法实验室</v>
          </cell>
          <cell r="F91" t="str">
            <v>地球物理与信息技术学院</v>
          </cell>
        </row>
        <row r="92">
          <cell r="B92" t="str">
            <v>1210219S</v>
          </cell>
          <cell r="C92" t="str">
            <v>宽频大地电磁测深仪</v>
          </cell>
          <cell r="D92" t="str">
            <v>310002</v>
          </cell>
          <cell r="E92" t="str">
            <v>电法实验室</v>
          </cell>
          <cell r="F92" t="str">
            <v>地球物理与信息技术学院</v>
          </cell>
        </row>
        <row r="93">
          <cell r="B93" t="str">
            <v>1210220S</v>
          </cell>
          <cell r="C93" t="str">
            <v>宽频大地电磁测深仪</v>
          </cell>
          <cell r="D93" t="str">
            <v>310002</v>
          </cell>
          <cell r="E93" t="str">
            <v>电法实验室</v>
          </cell>
          <cell r="F93" t="str">
            <v>地球物理与信息技术学院</v>
          </cell>
        </row>
        <row r="94">
          <cell r="B94" t="str">
            <v>1210221S</v>
          </cell>
          <cell r="C94" t="str">
            <v>宽频大地电磁测深仪</v>
          </cell>
          <cell r="D94" t="str">
            <v>310002</v>
          </cell>
          <cell r="E94" t="str">
            <v>电法实验室</v>
          </cell>
          <cell r="F94" t="str">
            <v>地球物理与信息技术学院</v>
          </cell>
        </row>
        <row r="95">
          <cell r="B95" t="str">
            <v>1210222S</v>
          </cell>
          <cell r="C95" t="str">
            <v>宽频大地电磁测深仪</v>
          </cell>
          <cell r="D95" t="str">
            <v>310002</v>
          </cell>
          <cell r="E95" t="str">
            <v>电法实验室</v>
          </cell>
          <cell r="F95" t="str">
            <v>地球物理与信息技术学院</v>
          </cell>
        </row>
        <row r="96">
          <cell r="B96" t="str">
            <v>1210223S</v>
          </cell>
          <cell r="C96" t="str">
            <v>宽频大地电磁测深仪</v>
          </cell>
          <cell r="D96" t="str">
            <v>310002</v>
          </cell>
          <cell r="E96" t="str">
            <v>电法实验室</v>
          </cell>
          <cell r="F96" t="str">
            <v>地球物理与信息技术学院</v>
          </cell>
        </row>
        <row r="97">
          <cell r="B97" t="str">
            <v>1210224S</v>
          </cell>
          <cell r="C97" t="str">
            <v>宽频大地电磁测深仪</v>
          </cell>
          <cell r="D97" t="str">
            <v>310002</v>
          </cell>
          <cell r="E97" t="str">
            <v>电法实验室</v>
          </cell>
          <cell r="F97" t="str">
            <v>地球物理与信息技术学院</v>
          </cell>
        </row>
        <row r="98">
          <cell r="B98" t="str">
            <v>1210225S</v>
          </cell>
          <cell r="C98" t="str">
            <v>宽频大地电磁测深仪</v>
          </cell>
          <cell r="D98" t="str">
            <v>310002</v>
          </cell>
          <cell r="E98" t="str">
            <v>电法实验室</v>
          </cell>
          <cell r="F98" t="str">
            <v>地球物理与信息技术学院</v>
          </cell>
        </row>
        <row r="99">
          <cell r="B99" t="str">
            <v>1210226S</v>
          </cell>
          <cell r="C99" t="str">
            <v>宽频大地电磁测深仪</v>
          </cell>
          <cell r="D99" t="str">
            <v>310002</v>
          </cell>
          <cell r="E99" t="str">
            <v>电法实验室</v>
          </cell>
          <cell r="F99" t="str">
            <v>地球物理与信息技术学院</v>
          </cell>
        </row>
        <row r="100">
          <cell r="B100" t="str">
            <v>1210227S</v>
          </cell>
          <cell r="C100" t="str">
            <v>宽频大地电磁测深仪</v>
          </cell>
          <cell r="D100" t="str">
            <v>310002</v>
          </cell>
          <cell r="E100" t="str">
            <v>电法实验室</v>
          </cell>
          <cell r="F100" t="str">
            <v>地球物理与信息技术学院</v>
          </cell>
        </row>
        <row r="101">
          <cell r="B101" t="str">
            <v>1101130S</v>
          </cell>
          <cell r="C101" t="str">
            <v>多功能离子束溅射镀膜机</v>
          </cell>
          <cell r="D101" t="str">
            <v>3020011</v>
          </cell>
          <cell r="E101" t="str">
            <v>表面工程研究所</v>
          </cell>
          <cell r="F101" t="str">
            <v>工程技术学院</v>
          </cell>
        </row>
        <row r="102">
          <cell r="B102">
            <v>20091944</v>
          </cell>
          <cell r="C102" t="str">
            <v>原子力显微镜</v>
          </cell>
          <cell r="D102" t="str">
            <v>319003</v>
          </cell>
          <cell r="E102" t="str">
            <v>物理实验教学中心</v>
          </cell>
          <cell r="F102" t="str">
            <v>数理学院</v>
          </cell>
        </row>
        <row r="103">
          <cell r="B103" t="str">
            <v>1101732S</v>
          </cell>
          <cell r="C103" t="str">
            <v>高温偏光显微镜</v>
          </cell>
          <cell r="D103" t="str">
            <v>3010029</v>
          </cell>
          <cell r="E103" t="str">
            <v>地史与古生物实验室</v>
          </cell>
          <cell r="F103" t="str">
            <v>地球科学与资源学院</v>
          </cell>
        </row>
        <row r="104">
          <cell r="B104" t="str">
            <v>1910857S</v>
          </cell>
          <cell r="C104" t="str">
            <v>超宽频大地电磁仪</v>
          </cell>
          <cell r="D104" t="str">
            <v>310002</v>
          </cell>
          <cell r="E104" t="str">
            <v>电法实验室</v>
          </cell>
          <cell r="F104" t="str">
            <v>地球物理与信息技术学院</v>
          </cell>
        </row>
        <row r="105">
          <cell r="B105" t="str">
            <v>1910858S</v>
          </cell>
          <cell r="C105" t="str">
            <v>超宽频大地电磁仪</v>
          </cell>
          <cell r="D105" t="str">
            <v>310002</v>
          </cell>
          <cell r="E105" t="str">
            <v>电法实验室</v>
          </cell>
          <cell r="F105" t="str">
            <v>地球物理与信息技术学院</v>
          </cell>
        </row>
        <row r="106">
          <cell r="B106" t="str">
            <v>1910859S</v>
          </cell>
          <cell r="C106" t="str">
            <v>超宽频大地电磁仪</v>
          </cell>
          <cell r="D106" t="str">
            <v>310002</v>
          </cell>
          <cell r="E106" t="str">
            <v>电法实验室</v>
          </cell>
          <cell r="F106" t="str">
            <v>地球物理与信息技术学院</v>
          </cell>
        </row>
        <row r="107">
          <cell r="B107" t="str">
            <v>1910860S</v>
          </cell>
          <cell r="C107" t="str">
            <v>超宽频大地电磁仪</v>
          </cell>
          <cell r="D107" t="str">
            <v>310002</v>
          </cell>
          <cell r="E107" t="str">
            <v>电法实验室</v>
          </cell>
          <cell r="F107" t="str">
            <v>地球物理与信息技术学院</v>
          </cell>
        </row>
        <row r="108">
          <cell r="B108" t="str">
            <v>1102980S</v>
          </cell>
          <cell r="C108" t="str">
            <v>全液压岩心钻机</v>
          </cell>
          <cell r="D108" t="str">
            <v>302006</v>
          </cell>
          <cell r="E108" t="str">
            <v>超深钻探技术国家专业实验室</v>
          </cell>
          <cell r="F108" t="str">
            <v>工程技术学院</v>
          </cell>
        </row>
        <row r="109">
          <cell r="B109" t="str">
            <v>1200586S</v>
          </cell>
          <cell r="C109" t="str">
            <v>MOUNT测井仪</v>
          </cell>
          <cell r="D109" t="str">
            <v>310005</v>
          </cell>
          <cell r="E109" t="str">
            <v>测井实验室</v>
          </cell>
          <cell r="F109" t="str">
            <v>地球物理与信息技术学院</v>
          </cell>
        </row>
        <row r="110">
          <cell r="B110" t="str">
            <v>1401298S</v>
          </cell>
          <cell r="C110" t="str">
            <v>取芯涡轮钻具</v>
          </cell>
          <cell r="D110" t="str">
            <v>302006</v>
          </cell>
          <cell r="E110" t="str">
            <v>超深钻探技术国家专业实验室</v>
          </cell>
          <cell r="F110" t="str">
            <v>工程技术学院</v>
          </cell>
        </row>
        <row r="111">
          <cell r="B111" t="str">
            <v>1300867S</v>
          </cell>
          <cell r="C111" t="str">
            <v>激光烧蚀固体进样系统</v>
          </cell>
          <cell r="D111" t="str">
            <v>501023</v>
          </cell>
          <cell r="E111" t="str">
            <v>主微量和微区分析室</v>
          </cell>
          <cell r="F111" t="str">
            <v>科学研究院</v>
          </cell>
        </row>
        <row r="112">
          <cell r="B112" t="str">
            <v>1605137N</v>
          </cell>
          <cell r="C112" t="str">
            <v>激电仪</v>
          </cell>
          <cell r="D112" t="str">
            <v>310003</v>
          </cell>
          <cell r="E112" t="str">
            <v>重磁实验室</v>
          </cell>
          <cell r="F112" t="str">
            <v>地球物理与信息技术学院</v>
          </cell>
        </row>
        <row r="113">
          <cell r="B113" t="str">
            <v>1304009S</v>
          </cell>
          <cell r="C113" t="str">
            <v>台式扫描电子显微镜</v>
          </cell>
          <cell r="D113" t="str">
            <v>3010017</v>
          </cell>
          <cell r="E113" t="str">
            <v>矿床与勘探教研室</v>
          </cell>
          <cell r="F113" t="str">
            <v>地球科学与资源学院</v>
          </cell>
        </row>
        <row r="114">
          <cell r="B114" t="str">
            <v>1510873S</v>
          </cell>
          <cell r="C114" t="str">
            <v>高性能地物光谱仪</v>
          </cell>
          <cell r="D114" t="str">
            <v>3010035</v>
          </cell>
          <cell r="E114" t="str">
            <v>遥感与地学信息技术实验室</v>
          </cell>
          <cell r="F114" t="str">
            <v>地球科学与资源学院</v>
          </cell>
        </row>
        <row r="115">
          <cell r="B115" t="str">
            <v>1805257S</v>
          </cell>
          <cell r="C115" t="str">
            <v>岩心核磁共振分析与成像</v>
          </cell>
          <cell r="D115" t="str">
            <v>310005</v>
          </cell>
          <cell r="E115" t="str">
            <v>测井实验室</v>
          </cell>
          <cell r="F115" t="str">
            <v>地球物理与信息技术学院</v>
          </cell>
        </row>
        <row r="116">
          <cell r="B116">
            <v>20041418</v>
          </cell>
          <cell r="C116" t="str">
            <v>旋转磁力仪</v>
          </cell>
          <cell r="D116" t="str">
            <v>501012</v>
          </cell>
          <cell r="E116" t="str">
            <v>古地磁室</v>
          </cell>
          <cell r="F116" t="str">
            <v>科学研究院</v>
          </cell>
        </row>
        <row r="117">
          <cell r="B117">
            <v>20092974</v>
          </cell>
          <cell r="C117" t="str">
            <v>等离子体光谱仪</v>
          </cell>
          <cell r="D117" t="str">
            <v>305002</v>
          </cell>
          <cell r="E117" t="str">
            <v>学科建设与规划部</v>
          </cell>
          <cell r="F117" t="str">
            <v>水资源与环境学院</v>
          </cell>
        </row>
        <row r="118">
          <cell r="B118" t="str">
            <v>1901646S</v>
          </cell>
          <cell r="C118" t="str">
            <v>高温高压流变仪</v>
          </cell>
          <cell r="D118" t="str">
            <v>302002</v>
          </cell>
          <cell r="E118" t="str">
            <v>勘查工程实验室</v>
          </cell>
          <cell r="F118" t="str">
            <v>工程技术学院</v>
          </cell>
        </row>
        <row r="119">
          <cell r="B119">
            <v>20091210</v>
          </cell>
          <cell r="C119" t="str">
            <v>卧式加工中心</v>
          </cell>
          <cell r="D119" t="str">
            <v>302005</v>
          </cell>
          <cell r="E119" t="str">
            <v>机械工程实验教学中心</v>
          </cell>
          <cell r="F119" t="str">
            <v>工程技术学院</v>
          </cell>
        </row>
        <row r="120">
          <cell r="B120" t="str">
            <v>1300898S</v>
          </cell>
          <cell r="C120" t="str">
            <v>X射线衍射仪</v>
          </cell>
          <cell r="D120" t="str">
            <v>3010010</v>
          </cell>
          <cell r="E120" t="str">
            <v>岩石与矿物教研室</v>
          </cell>
          <cell r="F120" t="str">
            <v>地球科学与资源学院</v>
          </cell>
        </row>
        <row r="121">
          <cell r="B121" t="str">
            <v>1616405N</v>
          </cell>
          <cell r="C121" t="str">
            <v>动力学模态实验系统</v>
          </cell>
          <cell r="D121" t="str">
            <v>302006</v>
          </cell>
          <cell r="E121" t="str">
            <v>超深钻探技术国家专业实验室</v>
          </cell>
          <cell r="F121" t="str">
            <v>工程技术学院</v>
          </cell>
        </row>
        <row r="122">
          <cell r="B122" t="str">
            <v>1211576S</v>
          </cell>
          <cell r="C122" t="str">
            <v>显微光度计</v>
          </cell>
          <cell r="D122" t="str">
            <v>306007</v>
          </cell>
          <cell r="E122" t="str">
            <v>能源实验室</v>
          </cell>
          <cell r="F122" t="str">
            <v>能源学院</v>
          </cell>
        </row>
        <row r="123">
          <cell r="B123" t="str">
            <v>1504982S</v>
          </cell>
          <cell r="C123" t="str">
            <v>氩离子抛光仪</v>
          </cell>
          <cell r="D123" t="str">
            <v>306007</v>
          </cell>
          <cell r="E123" t="str">
            <v>能源实验室</v>
          </cell>
          <cell r="F123" t="str">
            <v>能源学院</v>
          </cell>
        </row>
        <row r="124">
          <cell r="B124" t="str">
            <v>1508654S</v>
          </cell>
          <cell r="C124" t="str">
            <v>电感耦合等离子体发射光谱仪</v>
          </cell>
          <cell r="D124" t="str">
            <v>303002</v>
          </cell>
          <cell r="E124" t="str">
            <v>材料工程教研室</v>
          </cell>
          <cell r="F124" t="str">
            <v>材料科学与工程学院</v>
          </cell>
        </row>
        <row r="125">
          <cell r="B125" t="str">
            <v>1902870S</v>
          </cell>
          <cell r="C125" t="str">
            <v>近红外光谱矿物分析仪</v>
          </cell>
          <cell r="D125" t="str">
            <v>3010019</v>
          </cell>
          <cell r="E125" t="str">
            <v>矿产普查与勘探教研室</v>
          </cell>
          <cell r="F125" t="str">
            <v>地球科学与资源学院</v>
          </cell>
        </row>
        <row r="126">
          <cell r="B126" t="str">
            <v>1307410S</v>
          </cell>
          <cell r="C126" t="str">
            <v>煤岩显微分析系统</v>
          </cell>
          <cell r="D126" t="str">
            <v>306002</v>
          </cell>
          <cell r="E126" t="str">
            <v>能源与环境教研室</v>
          </cell>
          <cell r="F126" t="str">
            <v>能源学院</v>
          </cell>
        </row>
        <row r="127">
          <cell r="B127" t="str">
            <v>1901778S</v>
          </cell>
          <cell r="C127" t="str">
            <v>气相色谱-质谱联用仪</v>
          </cell>
          <cell r="D127" t="str">
            <v>303008</v>
          </cell>
          <cell r="E127" t="str">
            <v>材料化学实验室</v>
          </cell>
          <cell r="F127" t="str">
            <v>材料科学与工程学院</v>
          </cell>
        </row>
        <row r="128">
          <cell r="B128" t="str">
            <v>2005296S</v>
          </cell>
          <cell r="C128" t="str">
            <v>气相色谱质谱联用仪</v>
          </cell>
          <cell r="D128" t="str">
            <v>3010015</v>
          </cell>
          <cell r="E128" t="str">
            <v>地球化学教研室</v>
          </cell>
          <cell r="F128" t="str">
            <v>地球科学与资源学院</v>
          </cell>
        </row>
        <row r="129">
          <cell r="B129" t="str">
            <v>1301132S</v>
          </cell>
          <cell r="C129" t="str">
            <v>傅立叶变换红外显微镜</v>
          </cell>
          <cell r="D129" t="str">
            <v>3010010</v>
          </cell>
          <cell r="E129" t="str">
            <v>岩石与矿物教研室</v>
          </cell>
          <cell r="F129" t="str">
            <v>地球科学与资源学院</v>
          </cell>
        </row>
        <row r="130">
          <cell r="B130">
            <v>20092483</v>
          </cell>
          <cell r="C130" t="str">
            <v>全谱直读光谱仪</v>
          </cell>
          <cell r="D130" t="str">
            <v>501002</v>
          </cell>
          <cell r="E130" t="str">
            <v>超净实验室</v>
          </cell>
          <cell r="F130" t="str">
            <v>科学研究院</v>
          </cell>
        </row>
        <row r="131">
          <cell r="B131" t="str">
            <v>1403425S</v>
          </cell>
          <cell r="C131" t="str">
            <v>应变测量仪</v>
          </cell>
          <cell r="D131" t="str">
            <v>302004</v>
          </cell>
          <cell r="E131" t="str">
            <v>力学实验室</v>
          </cell>
          <cell r="F131" t="str">
            <v>工程技术学院</v>
          </cell>
        </row>
        <row r="132">
          <cell r="B132">
            <v>20010680</v>
          </cell>
          <cell r="C132" t="str">
            <v>气相色谱-质谱仪</v>
          </cell>
          <cell r="D132" t="str">
            <v>305002</v>
          </cell>
          <cell r="E132" t="str">
            <v>学科建设与规划部</v>
          </cell>
          <cell r="F132" t="str">
            <v>水资源与环境学院</v>
          </cell>
        </row>
        <row r="133">
          <cell r="B133" t="str">
            <v>1103246S</v>
          </cell>
          <cell r="C133" t="str">
            <v>高纯锗伽马能谱测量系统</v>
          </cell>
          <cell r="D133" t="str">
            <v>310008</v>
          </cell>
          <cell r="E133" t="str">
            <v>辐射与环境实验室</v>
          </cell>
          <cell r="F133" t="str">
            <v>地球物理与信息技术学院</v>
          </cell>
        </row>
        <row r="134">
          <cell r="B134" t="str">
            <v>1409656S</v>
          </cell>
          <cell r="C134" t="str">
            <v>吸附气解析仪</v>
          </cell>
          <cell r="D134" t="str">
            <v>306007</v>
          </cell>
          <cell r="E134" t="str">
            <v>能源实验室</v>
          </cell>
          <cell r="F134" t="str">
            <v>能源学院</v>
          </cell>
        </row>
        <row r="135">
          <cell r="B135" t="str">
            <v>1803032S</v>
          </cell>
          <cell r="C135" t="str">
            <v>显微红外光谱仪</v>
          </cell>
          <cell r="D135" t="str">
            <v>309002</v>
          </cell>
          <cell r="E135" t="str">
            <v>珠宝首饰设计与鉴定实验室</v>
          </cell>
          <cell r="F135" t="str">
            <v>珠宝学院</v>
          </cell>
        </row>
        <row r="136">
          <cell r="B136" t="str">
            <v>1510695S</v>
          </cell>
          <cell r="C136" t="str">
            <v>太赫兹时域光谱仪</v>
          </cell>
          <cell r="D136" t="str">
            <v>319003</v>
          </cell>
          <cell r="E136" t="str">
            <v>物理实验教学中心</v>
          </cell>
          <cell r="F136" t="str">
            <v>数理学院</v>
          </cell>
        </row>
        <row r="137">
          <cell r="B137">
            <v>20092995</v>
          </cell>
          <cell r="C137" t="str">
            <v>网络大地电磁测量系统</v>
          </cell>
          <cell r="D137" t="str">
            <v>310002</v>
          </cell>
          <cell r="E137" t="str">
            <v>电法实验室</v>
          </cell>
          <cell r="F137" t="str">
            <v>地球物理与信息技术学院</v>
          </cell>
        </row>
        <row r="138">
          <cell r="B138">
            <v>20011711</v>
          </cell>
          <cell r="C138" t="str">
            <v>原子吸收光谱仪</v>
          </cell>
          <cell r="D138" t="str">
            <v>3010030</v>
          </cell>
          <cell r="E138" t="str">
            <v>地球化学实验室</v>
          </cell>
          <cell r="F138" t="str">
            <v>地球科学与资源学院</v>
          </cell>
        </row>
        <row r="139">
          <cell r="B139" t="str">
            <v>1409670S</v>
          </cell>
          <cell r="C139" t="str">
            <v>高温高压岩石试验机</v>
          </cell>
          <cell r="D139" t="str">
            <v>306007</v>
          </cell>
          <cell r="E139" t="str">
            <v>能源实验室</v>
          </cell>
          <cell r="F139" t="str">
            <v>能源学院</v>
          </cell>
        </row>
        <row r="140">
          <cell r="B140" t="str">
            <v>1408217S</v>
          </cell>
          <cell r="C140" t="str">
            <v>陀螺全站仪</v>
          </cell>
          <cell r="D140" t="str">
            <v>312001</v>
          </cell>
          <cell r="E140" t="str">
            <v>土地与测量实验教学中心</v>
          </cell>
          <cell r="F140" t="str">
            <v>土地科学技术学院</v>
          </cell>
        </row>
        <row r="141">
          <cell r="B141">
            <v>20041981</v>
          </cell>
          <cell r="C141" t="str">
            <v>陆地重力仪</v>
          </cell>
          <cell r="D141" t="str">
            <v>3100010</v>
          </cell>
          <cell r="E141" t="str">
            <v>地球物理实验室</v>
          </cell>
          <cell r="F141" t="str">
            <v>地球物理与信息技术学院</v>
          </cell>
        </row>
        <row r="142">
          <cell r="B142" t="str">
            <v>S2100022</v>
          </cell>
          <cell r="C142" t="str">
            <v>地形测量仪</v>
          </cell>
          <cell r="D142" t="str">
            <v>306003</v>
          </cell>
          <cell r="E142" t="str">
            <v>石油教研室</v>
          </cell>
          <cell r="F142" t="str">
            <v>能源学院</v>
          </cell>
        </row>
        <row r="143">
          <cell r="B143">
            <v>20104889</v>
          </cell>
          <cell r="C143" t="str">
            <v>磁化率仪</v>
          </cell>
          <cell r="D143" t="str">
            <v>501012</v>
          </cell>
          <cell r="E143" t="str">
            <v>古地磁室</v>
          </cell>
          <cell r="F143" t="str">
            <v>科学研究院</v>
          </cell>
        </row>
        <row r="144">
          <cell r="B144" t="str">
            <v>1813907S</v>
          </cell>
          <cell r="C144" t="str">
            <v>气相色谱质谱联用仪</v>
          </cell>
          <cell r="D144" t="str">
            <v>305002</v>
          </cell>
          <cell r="E144" t="str">
            <v>学科建设与规划部</v>
          </cell>
          <cell r="F144" t="str">
            <v>水资源与环境学院</v>
          </cell>
        </row>
        <row r="145">
          <cell r="B145" t="str">
            <v>1813912S</v>
          </cell>
          <cell r="C145" t="str">
            <v>气相色谱质谱联用仪</v>
          </cell>
          <cell r="D145" t="str">
            <v>305002</v>
          </cell>
          <cell r="E145" t="str">
            <v>学科建设与规划部</v>
          </cell>
          <cell r="F145" t="str">
            <v>水资源与环境学院</v>
          </cell>
        </row>
        <row r="146">
          <cell r="B146" t="str">
            <v>1412738S</v>
          </cell>
          <cell r="C146" t="str">
            <v>摩擦磨损试验机</v>
          </cell>
          <cell r="D146" t="str">
            <v>3020011</v>
          </cell>
          <cell r="E146" t="str">
            <v>表面工程研究所</v>
          </cell>
          <cell r="F146" t="str">
            <v>工程技术学院</v>
          </cell>
        </row>
        <row r="147">
          <cell r="B147" t="str">
            <v>1104159S</v>
          </cell>
          <cell r="C147" t="str">
            <v>宽频大地电磁测深仪</v>
          </cell>
          <cell r="D147" t="str">
            <v>310002</v>
          </cell>
          <cell r="E147" t="str">
            <v>电法实验室</v>
          </cell>
          <cell r="F147" t="str">
            <v>地球物理与信息技术学院</v>
          </cell>
        </row>
        <row r="148">
          <cell r="B148" t="str">
            <v>1104160S</v>
          </cell>
          <cell r="C148" t="str">
            <v>宽频大地电磁测深仪</v>
          </cell>
          <cell r="D148" t="str">
            <v>310002</v>
          </cell>
          <cell r="E148" t="str">
            <v>电法实验室</v>
          </cell>
          <cell r="F148" t="str">
            <v>地球物理与信息技术学院</v>
          </cell>
        </row>
        <row r="149">
          <cell r="B149" t="str">
            <v>1710886S</v>
          </cell>
          <cell r="C149" t="str">
            <v>高精度直流激电仪发射机</v>
          </cell>
          <cell r="D149" t="str">
            <v>310002</v>
          </cell>
          <cell r="E149" t="str">
            <v>电法实验室</v>
          </cell>
          <cell r="F149" t="str">
            <v>地球物理与信息技术学院</v>
          </cell>
        </row>
        <row r="150">
          <cell r="B150">
            <v>20031443</v>
          </cell>
          <cell r="C150" t="str">
            <v>多功能电法测试仪</v>
          </cell>
          <cell r="D150" t="str">
            <v>3100010</v>
          </cell>
          <cell r="E150" t="str">
            <v>地球物理实验室</v>
          </cell>
          <cell r="F150" t="str">
            <v>地球物理与信息技术学院</v>
          </cell>
        </row>
        <row r="151">
          <cell r="B151" t="str">
            <v>1803033S</v>
          </cell>
          <cell r="C151" t="str">
            <v>能量色散X荧光光谱仪</v>
          </cell>
          <cell r="D151" t="str">
            <v>309002</v>
          </cell>
          <cell r="E151" t="str">
            <v>珠宝首饰设计与鉴定实验室</v>
          </cell>
          <cell r="F151" t="str">
            <v>珠宝学院</v>
          </cell>
        </row>
        <row r="152">
          <cell r="B152" t="str">
            <v>1903012S</v>
          </cell>
          <cell r="C152" t="str">
            <v>多波段热光碳分析仪</v>
          </cell>
          <cell r="D152" t="str">
            <v>319004</v>
          </cell>
          <cell r="E152" t="str">
            <v>化学实验室</v>
          </cell>
          <cell r="F152" t="str">
            <v>数理学院</v>
          </cell>
        </row>
        <row r="153">
          <cell r="B153" t="str">
            <v>1209959S</v>
          </cell>
          <cell r="C153" t="str">
            <v>连续电导率剖面仪</v>
          </cell>
          <cell r="D153" t="str">
            <v>310002</v>
          </cell>
          <cell r="E153" t="str">
            <v>电法实验室</v>
          </cell>
          <cell r="F153" t="str">
            <v>地球物理与信息技术学院</v>
          </cell>
        </row>
        <row r="154">
          <cell r="B154" t="str">
            <v>1409671S</v>
          </cell>
          <cell r="C154" t="str">
            <v>岩石力学参数测定系统</v>
          </cell>
          <cell r="D154" t="str">
            <v>306007</v>
          </cell>
          <cell r="E154" t="str">
            <v>能源实验室</v>
          </cell>
          <cell r="F154" t="str">
            <v>能源学院</v>
          </cell>
        </row>
        <row r="155">
          <cell r="B155" t="str">
            <v>1205000S</v>
          </cell>
          <cell r="C155" t="str">
            <v>X射线衍射仪</v>
          </cell>
          <cell r="D155" t="str">
            <v>311002</v>
          </cell>
          <cell r="E155" t="str">
            <v>海洋科学专业实验室</v>
          </cell>
          <cell r="F155" t="str">
            <v>海洋学院</v>
          </cell>
        </row>
        <row r="156">
          <cell r="B156" t="str">
            <v>1503451S</v>
          </cell>
          <cell r="C156" t="str">
            <v>流变仪</v>
          </cell>
          <cell r="D156" t="str">
            <v>306003</v>
          </cell>
          <cell r="E156" t="str">
            <v>石油教研室</v>
          </cell>
          <cell r="F156" t="str">
            <v>能源学院</v>
          </cell>
        </row>
        <row r="157">
          <cell r="B157" t="str">
            <v>1400083S</v>
          </cell>
          <cell r="C157" t="str">
            <v>涡轮钻探技术试验台</v>
          </cell>
          <cell r="D157" t="str">
            <v>302006</v>
          </cell>
          <cell r="E157" t="str">
            <v>超深钻探技术国家专业实验室</v>
          </cell>
          <cell r="F157" t="str">
            <v>工程技术学院</v>
          </cell>
        </row>
        <row r="158">
          <cell r="B158" t="str">
            <v>1413189S</v>
          </cell>
          <cell r="C158" t="str">
            <v>PPS71地热测井工具</v>
          </cell>
          <cell r="D158" t="str">
            <v>306007</v>
          </cell>
          <cell r="E158" t="str">
            <v>能源实验室</v>
          </cell>
          <cell r="F158" t="str">
            <v>能源学院</v>
          </cell>
        </row>
        <row r="159">
          <cell r="B159" t="str">
            <v>1413190S</v>
          </cell>
          <cell r="C159" t="str">
            <v>PPS71地热测井工具</v>
          </cell>
          <cell r="D159" t="str">
            <v>306007</v>
          </cell>
          <cell r="E159" t="str">
            <v>能源实验室</v>
          </cell>
          <cell r="F159" t="str">
            <v>能源学院</v>
          </cell>
        </row>
        <row r="160">
          <cell r="B160" t="str">
            <v>1908408S</v>
          </cell>
          <cell r="C160" t="str">
            <v>实验室微电极系统</v>
          </cell>
          <cell r="D160" t="str">
            <v>305002</v>
          </cell>
          <cell r="E160" t="str">
            <v>学科建设与规划部</v>
          </cell>
          <cell r="F160" t="str">
            <v>水资源与环境学院</v>
          </cell>
        </row>
        <row r="161">
          <cell r="B161" t="str">
            <v>1901978S</v>
          </cell>
          <cell r="C161" t="str">
            <v>瞬态分子光谱仪</v>
          </cell>
          <cell r="D161" t="str">
            <v>319004</v>
          </cell>
          <cell r="E161" t="str">
            <v>化学实验室</v>
          </cell>
          <cell r="F161" t="str">
            <v>数理学院</v>
          </cell>
        </row>
        <row r="162">
          <cell r="B162" t="str">
            <v>1510750S</v>
          </cell>
          <cell r="C162" t="str">
            <v>快速溶剂萃取仪</v>
          </cell>
          <cell r="D162" t="str">
            <v>319004</v>
          </cell>
          <cell r="E162" t="str">
            <v>化学实验室</v>
          </cell>
          <cell r="F162" t="str">
            <v>数理学院</v>
          </cell>
        </row>
        <row r="163">
          <cell r="B163" t="str">
            <v>S2100606</v>
          </cell>
          <cell r="C163" t="str">
            <v>运动心肺功能测试系统</v>
          </cell>
          <cell r="D163" t="str">
            <v>31400</v>
          </cell>
          <cell r="E163" t="str">
            <v>体育部</v>
          </cell>
          <cell r="F163" t="str">
            <v>体育部</v>
          </cell>
        </row>
        <row r="164">
          <cell r="B164">
            <v>20104043</v>
          </cell>
          <cell r="C164" t="str">
            <v>显微分光光度计</v>
          </cell>
          <cell r="D164" t="str">
            <v>3010017</v>
          </cell>
          <cell r="E164" t="str">
            <v>矿床与勘探教研室</v>
          </cell>
          <cell r="F164" t="str">
            <v>地球科学与资源学院</v>
          </cell>
        </row>
        <row r="165">
          <cell r="B165" t="str">
            <v>1503295S</v>
          </cell>
          <cell r="C165" t="str">
            <v>电化学工作站</v>
          </cell>
          <cell r="D165" t="str">
            <v>319004</v>
          </cell>
          <cell r="E165" t="str">
            <v>化学实验室</v>
          </cell>
          <cell r="F165" t="str">
            <v>数理学院</v>
          </cell>
        </row>
        <row r="166">
          <cell r="B166" t="str">
            <v>2000065S</v>
          </cell>
          <cell r="C166" t="str">
            <v>多功能剪切试验系统</v>
          </cell>
          <cell r="D166" t="str">
            <v>302009</v>
          </cell>
          <cell r="E166" t="str">
            <v>土木工程实验室</v>
          </cell>
          <cell r="F166" t="str">
            <v>工程技术学院</v>
          </cell>
        </row>
        <row r="167">
          <cell r="B167" t="str">
            <v>1406646S</v>
          </cell>
          <cell r="C167" t="str">
            <v>大进样量有机元素分析仪</v>
          </cell>
          <cell r="D167" t="str">
            <v>501022</v>
          </cell>
          <cell r="E167" t="str">
            <v>场发射扫描电镜实验室</v>
          </cell>
          <cell r="F167" t="str">
            <v>科学研究院</v>
          </cell>
        </row>
        <row r="168">
          <cell r="B168" t="str">
            <v>1503868S</v>
          </cell>
          <cell r="C168" t="str">
            <v>应力路径非饱和土三轴仪</v>
          </cell>
          <cell r="D168" t="str">
            <v>302009</v>
          </cell>
          <cell r="E168" t="str">
            <v>土木工程实验室</v>
          </cell>
          <cell r="F168" t="str">
            <v>工程技术学院</v>
          </cell>
        </row>
        <row r="169">
          <cell r="B169" t="str">
            <v>1213007S</v>
          </cell>
          <cell r="C169" t="str">
            <v>镀膜机</v>
          </cell>
          <cell r="D169" t="str">
            <v>3020011</v>
          </cell>
          <cell r="E169" t="str">
            <v>表面工程研究所</v>
          </cell>
          <cell r="F169" t="str">
            <v>工程技术学院</v>
          </cell>
        </row>
        <row r="170">
          <cell r="B170" t="str">
            <v>1200519S</v>
          </cell>
          <cell r="C170" t="str">
            <v>连续电导率剖面仪</v>
          </cell>
          <cell r="D170" t="str">
            <v>3100010</v>
          </cell>
          <cell r="E170" t="str">
            <v>地球物理实验室</v>
          </cell>
          <cell r="F170" t="str">
            <v>地球物理与信息技术学院</v>
          </cell>
        </row>
        <row r="171">
          <cell r="B171">
            <v>19990006</v>
          </cell>
          <cell r="C171" t="str">
            <v>气相色谱仪</v>
          </cell>
          <cell r="D171" t="str">
            <v>305002</v>
          </cell>
          <cell r="E171" t="str">
            <v>学科建设与规划部</v>
          </cell>
          <cell r="F171" t="str">
            <v>水资源与环境学院</v>
          </cell>
        </row>
        <row r="172">
          <cell r="B172" t="str">
            <v>1210162S</v>
          </cell>
          <cell r="C172" t="str">
            <v>同位素分析仪</v>
          </cell>
          <cell r="D172" t="str">
            <v>305002</v>
          </cell>
          <cell r="E172" t="str">
            <v>学科建设与规划部</v>
          </cell>
          <cell r="F172" t="str">
            <v>水资源与环境学院</v>
          </cell>
        </row>
        <row r="173">
          <cell r="B173">
            <v>20082402</v>
          </cell>
          <cell r="C173" t="str">
            <v>全谱直读等离子体发射光谱仪</v>
          </cell>
          <cell r="D173" t="str">
            <v>312001</v>
          </cell>
          <cell r="E173" t="str">
            <v>土地与测量实验教学中心</v>
          </cell>
          <cell r="F173" t="str">
            <v>土地科学技术学院</v>
          </cell>
        </row>
        <row r="174">
          <cell r="B174" t="str">
            <v>1803274S</v>
          </cell>
          <cell r="C174" t="str">
            <v>红外热像仪</v>
          </cell>
          <cell r="D174" t="str">
            <v>305002</v>
          </cell>
          <cell r="E174" t="str">
            <v>学科建设与规划部</v>
          </cell>
          <cell r="F174" t="str">
            <v>水资源与环境学院</v>
          </cell>
        </row>
        <row r="175">
          <cell r="B175" t="str">
            <v>1510900S</v>
          </cell>
          <cell r="C175" t="str">
            <v>磁控溅射沉积系统</v>
          </cell>
          <cell r="D175" t="str">
            <v>319003</v>
          </cell>
          <cell r="E175" t="str">
            <v>物理实验教学中心</v>
          </cell>
          <cell r="F175" t="str">
            <v>数理学院</v>
          </cell>
        </row>
        <row r="176">
          <cell r="B176" t="str">
            <v>1105455S</v>
          </cell>
          <cell r="C176" t="str">
            <v>绳索取心钻杆及配套钻具</v>
          </cell>
          <cell r="D176" t="str">
            <v>302006</v>
          </cell>
          <cell r="E176" t="str">
            <v>超深钻探技术国家专业实验室</v>
          </cell>
          <cell r="F176" t="str">
            <v>工程技术学院</v>
          </cell>
        </row>
        <row r="177">
          <cell r="B177" t="str">
            <v>2005865S</v>
          </cell>
          <cell r="C177" t="str">
            <v>大型结构加载试验系统</v>
          </cell>
          <cell r="D177" t="str">
            <v>302009</v>
          </cell>
          <cell r="E177" t="str">
            <v>土木工程实验室</v>
          </cell>
          <cell r="F177" t="str">
            <v>工程技术学院</v>
          </cell>
        </row>
        <row r="178">
          <cell r="B178" t="str">
            <v>S2102673</v>
          </cell>
          <cell r="C178" t="str">
            <v>显微阴极发光仪</v>
          </cell>
          <cell r="D178" t="str">
            <v>501029</v>
          </cell>
          <cell r="E178" t="str">
            <v>国家重点实验室</v>
          </cell>
          <cell r="F178" t="str">
            <v>科学研究院</v>
          </cell>
        </row>
        <row r="179">
          <cell r="B179" t="str">
            <v>2009642S</v>
          </cell>
          <cell r="C179" t="str">
            <v>超高效液相色谱仪</v>
          </cell>
          <cell r="D179" t="str">
            <v>305005</v>
          </cell>
          <cell r="E179" t="str">
            <v>水资源与环境工程实验室</v>
          </cell>
          <cell r="F179" t="str">
            <v>水资源与环境学院</v>
          </cell>
        </row>
        <row r="180">
          <cell r="B180" t="str">
            <v>1911311S</v>
          </cell>
          <cell r="C180" t="str">
            <v>便携式可见近红外光谱仪</v>
          </cell>
          <cell r="D180" t="str">
            <v>501017</v>
          </cell>
          <cell r="E180" t="str">
            <v>同位素地球化学实验室</v>
          </cell>
          <cell r="F180" t="str">
            <v>科学研究院</v>
          </cell>
        </row>
        <row r="181">
          <cell r="B181">
            <v>20093285</v>
          </cell>
          <cell r="C181" t="str">
            <v>原子发射光谱仪</v>
          </cell>
          <cell r="D181" t="str">
            <v>311002</v>
          </cell>
          <cell r="E181" t="str">
            <v>海洋科学专业实验室</v>
          </cell>
          <cell r="F181" t="str">
            <v>海洋学院</v>
          </cell>
        </row>
        <row r="182">
          <cell r="B182">
            <v>20011712</v>
          </cell>
          <cell r="C182" t="str">
            <v>立式综合加工机</v>
          </cell>
          <cell r="D182" t="str">
            <v>302005</v>
          </cell>
          <cell r="E182" t="str">
            <v>机械工程实验教学中心</v>
          </cell>
          <cell r="F182" t="str">
            <v>工程技术学院</v>
          </cell>
        </row>
        <row r="183">
          <cell r="B183" t="str">
            <v>1617674N</v>
          </cell>
          <cell r="C183" t="str">
            <v>手持式近红外蚀变矿物光谱分析仪</v>
          </cell>
          <cell r="D183" t="str">
            <v>3010019</v>
          </cell>
          <cell r="E183" t="str">
            <v>矿产普查与勘探教研室</v>
          </cell>
          <cell r="F183" t="str">
            <v>地球科学与资源学院</v>
          </cell>
        </row>
        <row r="184">
          <cell r="B184">
            <v>20092838</v>
          </cell>
          <cell r="C184" t="str">
            <v>阴极发光显微镜</v>
          </cell>
          <cell r="D184" t="str">
            <v>3010036</v>
          </cell>
          <cell r="E184" t="str">
            <v>资源勘查实验室</v>
          </cell>
          <cell r="F184" t="str">
            <v>地球科学与资源学院</v>
          </cell>
        </row>
        <row r="185">
          <cell r="B185" t="str">
            <v>1903172S</v>
          </cell>
          <cell r="C185" t="str">
            <v>重力仪</v>
          </cell>
          <cell r="D185" t="str">
            <v>310003</v>
          </cell>
          <cell r="E185" t="str">
            <v>重磁实验室</v>
          </cell>
          <cell r="F185" t="str">
            <v>地球物理与信息技术学院</v>
          </cell>
        </row>
        <row r="186">
          <cell r="B186" t="str">
            <v>1903173S</v>
          </cell>
          <cell r="C186" t="str">
            <v>重力仪</v>
          </cell>
          <cell r="D186" t="str">
            <v>310003</v>
          </cell>
          <cell r="E186" t="str">
            <v>重磁实验室</v>
          </cell>
          <cell r="F186" t="str">
            <v>地球物理与信息技术学院</v>
          </cell>
        </row>
        <row r="187">
          <cell r="B187" t="str">
            <v>1503473S</v>
          </cell>
          <cell r="C187" t="str">
            <v>热分析系统</v>
          </cell>
          <cell r="D187" t="str">
            <v>3030010</v>
          </cell>
          <cell r="E187" t="str">
            <v>材料专业实验室</v>
          </cell>
          <cell r="F187" t="str">
            <v>材料科学与工程学院</v>
          </cell>
        </row>
        <row r="188">
          <cell r="B188" t="str">
            <v>1409884S</v>
          </cell>
          <cell r="C188" t="str">
            <v>偏光显微镜</v>
          </cell>
          <cell r="D188" t="str">
            <v>501011</v>
          </cell>
          <cell r="E188" t="str">
            <v>裂变径迹室</v>
          </cell>
          <cell r="F188" t="str">
            <v>科学研究院</v>
          </cell>
        </row>
        <row r="189">
          <cell r="B189" t="str">
            <v>1512371S</v>
          </cell>
          <cell r="C189" t="str">
            <v>手持式矿物光谱仪</v>
          </cell>
          <cell r="D189" t="str">
            <v>3010019</v>
          </cell>
          <cell r="E189" t="str">
            <v>矿产普查与勘探教研室</v>
          </cell>
          <cell r="F189" t="str">
            <v>地球科学与资源学院</v>
          </cell>
        </row>
        <row r="190">
          <cell r="B190" t="str">
            <v>1408527S</v>
          </cell>
          <cell r="C190" t="str">
            <v>元素分析仪</v>
          </cell>
          <cell r="D190" t="str">
            <v>305005</v>
          </cell>
          <cell r="E190" t="str">
            <v>水资源与环境工程实验室</v>
          </cell>
          <cell r="F190" t="str">
            <v>水资源与环境学院</v>
          </cell>
        </row>
        <row r="191">
          <cell r="B191">
            <v>20092741</v>
          </cell>
          <cell r="C191" t="str">
            <v>离子色谱仪</v>
          </cell>
          <cell r="D191" t="str">
            <v>306007</v>
          </cell>
          <cell r="E191" t="str">
            <v>能源实验室</v>
          </cell>
          <cell r="F191" t="str">
            <v>能源学院</v>
          </cell>
        </row>
        <row r="192">
          <cell r="B192" t="str">
            <v>1803020S</v>
          </cell>
          <cell r="C192" t="str">
            <v>近红外光谱矿物分析仪</v>
          </cell>
          <cell r="D192" t="str">
            <v>3010019</v>
          </cell>
          <cell r="E192" t="str">
            <v>矿产普查与勘探教研室</v>
          </cell>
          <cell r="F192" t="str">
            <v>地球科学与资源学院</v>
          </cell>
        </row>
        <row r="193">
          <cell r="B193" t="str">
            <v>1502533S</v>
          </cell>
          <cell r="C193" t="str">
            <v>便携式地物光谱仪</v>
          </cell>
          <cell r="D193" t="str">
            <v>312001</v>
          </cell>
          <cell r="E193" t="str">
            <v>土地与测量实验教学中心</v>
          </cell>
          <cell r="F193" t="str">
            <v>土地科学技术学院</v>
          </cell>
        </row>
        <row r="194">
          <cell r="B194" t="str">
            <v>1614787N</v>
          </cell>
          <cell r="C194" t="str">
            <v>电子束与电阻镀膜系统</v>
          </cell>
          <cell r="D194" t="str">
            <v>3030011</v>
          </cell>
          <cell r="E194" t="str">
            <v>材料物理教研室</v>
          </cell>
          <cell r="F194" t="str">
            <v>材料科学与工程学院</v>
          </cell>
        </row>
        <row r="195">
          <cell r="B195">
            <v>20010274</v>
          </cell>
          <cell r="C195" t="str">
            <v>连续电导率剖面仪</v>
          </cell>
          <cell r="D195" t="str">
            <v>310002</v>
          </cell>
          <cell r="E195" t="str">
            <v>电法实验室</v>
          </cell>
          <cell r="F195" t="str">
            <v>地球物理与信息技术学院</v>
          </cell>
        </row>
        <row r="196">
          <cell r="B196" t="str">
            <v>1616406N</v>
          </cell>
          <cell r="C196" t="str">
            <v>电动振动实验台</v>
          </cell>
          <cell r="D196" t="str">
            <v>302006</v>
          </cell>
          <cell r="E196" t="str">
            <v>超深钻探技术国家专业实验室</v>
          </cell>
          <cell r="F196" t="str">
            <v>工程技术学院</v>
          </cell>
        </row>
        <row r="197">
          <cell r="B197">
            <v>20041979</v>
          </cell>
          <cell r="C197" t="str">
            <v>电磁法探测仪</v>
          </cell>
          <cell r="D197" t="str">
            <v>3100010</v>
          </cell>
          <cell r="E197" t="str">
            <v>地球物理实验室</v>
          </cell>
          <cell r="F197" t="str">
            <v>地球物理与信息技术学院</v>
          </cell>
        </row>
        <row r="198">
          <cell r="B198" t="str">
            <v>1211825S</v>
          </cell>
          <cell r="C198" t="str">
            <v>全谱直读等离子体发射光谱</v>
          </cell>
          <cell r="D198" t="str">
            <v>319004</v>
          </cell>
          <cell r="E198" t="str">
            <v>化学实验室</v>
          </cell>
          <cell r="F198" t="str">
            <v>数理学院</v>
          </cell>
        </row>
        <row r="199">
          <cell r="B199" t="str">
            <v>1501930S</v>
          </cell>
          <cell r="C199" t="str">
            <v>薄截面样品切割磨制机</v>
          </cell>
          <cell r="D199" t="str">
            <v>501003</v>
          </cell>
          <cell r="E199" t="str">
            <v>磨片室</v>
          </cell>
          <cell r="F199" t="str">
            <v>科学研究院</v>
          </cell>
        </row>
        <row r="200">
          <cell r="B200">
            <v>20091832</v>
          </cell>
          <cell r="C200" t="str">
            <v>GDD多通道激电仪</v>
          </cell>
          <cell r="D200" t="str">
            <v>310002</v>
          </cell>
          <cell r="E200" t="str">
            <v>电法实验室</v>
          </cell>
          <cell r="F200" t="str">
            <v>地球物理与信息技术学院</v>
          </cell>
        </row>
        <row r="201">
          <cell r="B201" t="str">
            <v>1704706S</v>
          </cell>
          <cell r="C201" t="str">
            <v>等离子体发射光谱仪</v>
          </cell>
          <cell r="D201" t="str">
            <v>305005</v>
          </cell>
          <cell r="E201" t="str">
            <v>水资源与环境工程实验室</v>
          </cell>
          <cell r="F201" t="str">
            <v>水资源与环境学院</v>
          </cell>
        </row>
        <row r="202">
          <cell r="B202">
            <v>20092743</v>
          </cell>
          <cell r="C202" t="str">
            <v>气相色谱质谱联用仪</v>
          </cell>
          <cell r="D202" t="str">
            <v>306007</v>
          </cell>
          <cell r="E202" t="str">
            <v>能源实验室</v>
          </cell>
          <cell r="F202" t="str">
            <v>能源学院</v>
          </cell>
        </row>
        <row r="203">
          <cell r="B203">
            <v>20092946</v>
          </cell>
          <cell r="C203" t="str">
            <v>动态热机械分析仪</v>
          </cell>
          <cell r="D203" t="str">
            <v>303008</v>
          </cell>
          <cell r="E203" t="str">
            <v>材料化学实验室</v>
          </cell>
          <cell r="F203" t="str">
            <v>材料科学与工程学院</v>
          </cell>
        </row>
        <row r="204">
          <cell r="B204" t="str">
            <v>1204404S</v>
          </cell>
          <cell r="C204" t="str">
            <v>便携式气相色谱仪</v>
          </cell>
          <cell r="D204" t="str">
            <v>305002</v>
          </cell>
          <cell r="E204" t="str">
            <v>学科建设与规划部</v>
          </cell>
          <cell r="F204" t="str">
            <v>水资源与环境学院</v>
          </cell>
        </row>
        <row r="205">
          <cell r="B205" t="str">
            <v>2002211S</v>
          </cell>
          <cell r="C205" t="str">
            <v>高光谱成像仪</v>
          </cell>
          <cell r="D205" t="str">
            <v>312001</v>
          </cell>
          <cell r="E205" t="str">
            <v>土地与测量实验教学中心</v>
          </cell>
          <cell r="F205" t="str">
            <v>土地科学技术学院</v>
          </cell>
        </row>
        <row r="206">
          <cell r="B206" t="str">
            <v>2007168S</v>
          </cell>
          <cell r="C206" t="str">
            <v>热机械分析仪</v>
          </cell>
          <cell r="D206" t="str">
            <v>3030011</v>
          </cell>
          <cell r="E206" t="str">
            <v>材料物理教研室</v>
          </cell>
          <cell r="F206" t="str">
            <v>材料科学与工程学院</v>
          </cell>
        </row>
        <row r="207">
          <cell r="B207" t="str">
            <v>1501798S</v>
          </cell>
          <cell r="C207" t="str">
            <v>同步热分析仪</v>
          </cell>
          <cell r="D207" t="str">
            <v>501027</v>
          </cell>
          <cell r="E207" t="str">
            <v>微焦点工业CT实验室</v>
          </cell>
          <cell r="F207" t="str">
            <v>科学研究院</v>
          </cell>
        </row>
        <row r="208">
          <cell r="B208" t="str">
            <v>1612690N</v>
          </cell>
          <cell r="C208" t="str">
            <v>碳硫分析仪</v>
          </cell>
          <cell r="D208" t="str">
            <v>306007</v>
          </cell>
          <cell r="E208" t="str">
            <v>能源实验室</v>
          </cell>
          <cell r="F208" t="str">
            <v>能源学院</v>
          </cell>
        </row>
        <row r="209">
          <cell r="B209" t="str">
            <v>1502279S</v>
          </cell>
          <cell r="C209" t="str">
            <v>台式能量色散X荧光光谱仪</v>
          </cell>
          <cell r="D209" t="str">
            <v>3010030</v>
          </cell>
          <cell r="E209" t="str">
            <v>地球化学实验室</v>
          </cell>
          <cell r="F209" t="str">
            <v>地球科学与资源学院</v>
          </cell>
        </row>
        <row r="210">
          <cell r="B210" t="str">
            <v>1616644N</v>
          </cell>
          <cell r="C210" t="str">
            <v>机载高光谱成像系统</v>
          </cell>
          <cell r="D210" t="str">
            <v>312001</v>
          </cell>
          <cell r="E210" t="str">
            <v>土地与测量实验教学中心</v>
          </cell>
          <cell r="F210" t="str">
            <v>土地科学技术学院</v>
          </cell>
        </row>
        <row r="211">
          <cell r="B211">
            <v>20093204</v>
          </cell>
          <cell r="C211" t="str">
            <v>地质构造模拟实验装置</v>
          </cell>
          <cell r="D211" t="str">
            <v>306007</v>
          </cell>
          <cell r="E211" t="str">
            <v>能源实验室</v>
          </cell>
          <cell r="F211" t="str">
            <v>能源学院</v>
          </cell>
        </row>
        <row r="212">
          <cell r="B212" t="str">
            <v>1204732S</v>
          </cell>
          <cell r="C212" t="str">
            <v>阴极发光能谱仪</v>
          </cell>
          <cell r="D212" t="str">
            <v>311002</v>
          </cell>
          <cell r="E212" t="str">
            <v>海洋科学专业实验室</v>
          </cell>
          <cell r="F212" t="str">
            <v>海洋学院</v>
          </cell>
        </row>
        <row r="213">
          <cell r="B213" t="str">
            <v>2009982S</v>
          </cell>
          <cell r="C213" t="str">
            <v>同步热分析仪</v>
          </cell>
          <cell r="D213" t="str">
            <v>319004</v>
          </cell>
          <cell r="E213" t="str">
            <v>化学实验室</v>
          </cell>
          <cell r="F213" t="str">
            <v>数理学院</v>
          </cell>
        </row>
        <row r="214">
          <cell r="B214">
            <v>20041980</v>
          </cell>
          <cell r="C214" t="str">
            <v>井地电法仪</v>
          </cell>
          <cell r="D214" t="str">
            <v>3100010</v>
          </cell>
          <cell r="E214" t="str">
            <v>地球物理实验室</v>
          </cell>
          <cell r="F214" t="str">
            <v>地球物理与信息技术学院</v>
          </cell>
        </row>
        <row r="215">
          <cell r="B215" t="str">
            <v>1802520S</v>
          </cell>
          <cell r="C215" t="str">
            <v>激光粒度仪</v>
          </cell>
          <cell r="D215" t="str">
            <v>301007</v>
          </cell>
          <cell r="E215" t="str">
            <v>第四纪地质实验室</v>
          </cell>
          <cell r="F215" t="str">
            <v>地球科学与资源学院</v>
          </cell>
        </row>
        <row r="216">
          <cell r="B216" t="str">
            <v>1501813S</v>
          </cell>
          <cell r="C216" t="str">
            <v>等离子体发射光谱仪</v>
          </cell>
          <cell r="D216" t="str">
            <v>501005</v>
          </cell>
          <cell r="E216" t="str">
            <v>ICP等离子室</v>
          </cell>
          <cell r="F216" t="str">
            <v>科学研究院</v>
          </cell>
        </row>
        <row r="217">
          <cell r="B217" t="str">
            <v>1300907S</v>
          </cell>
          <cell r="C217" t="str">
            <v>矿石分析仪</v>
          </cell>
          <cell r="D217" t="str">
            <v>3010010</v>
          </cell>
          <cell r="E217" t="str">
            <v>岩石与矿物教研室</v>
          </cell>
          <cell r="F217" t="str">
            <v>地球科学与资源学院</v>
          </cell>
        </row>
        <row r="218">
          <cell r="B218" t="str">
            <v>1502146S</v>
          </cell>
          <cell r="C218" t="str">
            <v>碳硫自动分析仪</v>
          </cell>
          <cell r="D218" t="str">
            <v>305002</v>
          </cell>
          <cell r="E218" t="str">
            <v>学科建设与规划部</v>
          </cell>
          <cell r="F218" t="str">
            <v>水资源与环境学院</v>
          </cell>
        </row>
        <row r="219">
          <cell r="B219">
            <v>20100386</v>
          </cell>
          <cell r="C219" t="str">
            <v>还原法制备金属镁设备</v>
          </cell>
          <cell r="D219" t="str">
            <v>319003</v>
          </cell>
          <cell r="E219" t="str">
            <v>物理实验教学中心</v>
          </cell>
          <cell r="F219" t="str">
            <v>数理学院</v>
          </cell>
        </row>
        <row r="220">
          <cell r="B220" t="str">
            <v>1403021S</v>
          </cell>
          <cell r="C220" t="str">
            <v>显微镜</v>
          </cell>
          <cell r="D220" t="str">
            <v>3010010</v>
          </cell>
          <cell r="E220" t="str">
            <v>岩石与矿物教研室</v>
          </cell>
          <cell r="F220" t="str">
            <v>地球科学与资源学院</v>
          </cell>
        </row>
        <row r="221">
          <cell r="B221" t="str">
            <v>1812637S</v>
          </cell>
          <cell r="C221" t="str">
            <v>高效液相色谱仪</v>
          </cell>
          <cell r="D221" t="str">
            <v>3030010</v>
          </cell>
          <cell r="E221" t="str">
            <v>材料专业实验室</v>
          </cell>
          <cell r="F221" t="str">
            <v>材料科学与工程学院</v>
          </cell>
        </row>
        <row r="222">
          <cell r="B222" t="str">
            <v>1503296S</v>
          </cell>
          <cell r="C222" t="str">
            <v>紫外可见分光光度计</v>
          </cell>
          <cell r="D222" t="str">
            <v>319004</v>
          </cell>
          <cell r="E222" t="str">
            <v>化学实验室</v>
          </cell>
          <cell r="F222" t="str">
            <v>数理学院</v>
          </cell>
        </row>
        <row r="223">
          <cell r="B223" t="str">
            <v>1813917S</v>
          </cell>
          <cell r="C223" t="str">
            <v>离子色谱仪</v>
          </cell>
          <cell r="D223" t="str">
            <v>305002</v>
          </cell>
          <cell r="E223" t="str">
            <v>学科建设与规划部</v>
          </cell>
          <cell r="F223" t="str">
            <v>水资源与环境学院</v>
          </cell>
        </row>
        <row r="224">
          <cell r="B224" t="str">
            <v>1813919S</v>
          </cell>
          <cell r="C224" t="str">
            <v>离子色谱仪</v>
          </cell>
          <cell r="D224" t="str">
            <v>305002</v>
          </cell>
          <cell r="E224" t="str">
            <v>学科建设与规划部</v>
          </cell>
          <cell r="F224" t="str">
            <v>水资源与环境学院</v>
          </cell>
        </row>
        <row r="225">
          <cell r="B225" t="str">
            <v>S2102028</v>
          </cell>
          <cell r="C225" t="str">
            <v>变温高压配套系统（润湿）</v>
          </cell>
          <cell r="D225" t="str">
            <v>306002</v>
          </cell>
          <cell r="E225" t="str">
            <v>能源与环境教研室</v>
          </cell>
          <cell r="F225" t="str">
            <v>能源学院</v>
          </cell>
        </row>
        <row r="226">
          <cell r="B226" t="str">
            <v>1305649S</v>
          </cell>
          <cell r="C226" t="str">
            <v>徕卡镜站仪</v>
          </cell>
          <cell r="D226" t="str">
            <v>312001</v>
          </cell>
          <cell r="E226" t="str">
            <v>土地与测量实验教学中心</v>
          </cell>
          <cell r="F226" t="str">
            <v>土地科学技术学院</v>
          </cell>
        </row>
        <row r="227">
          <cell r="B227" t="str">
            <v>1802813S</v>
          </cell>
          <cell r="C227" t="str">
            <v>钻石紫外荧光仪</v>
          </cell>
          <cell r="D227" t="str">
            <v>309002</v>
          </cell>
          <cell r="E227" t="str">
            <v>珠宝首饰设计与鉴定实验室</v>
          </cell>
          <cell r="F227" t="str">
            <v>珠宝学院</v>
          </cell>
        </row>
        <row r="228">
          <cell r="B228" t="str">
            <v>1510840S</v>
          </cell>
          <cell r="C228" t="str">
            <v>铁电测试系统</v>
          </cell>
          <cell r="D228" t="str">
            <v>319003</v>
          </cell>
          <cell r="E228" t="str">
            <v>物理实验教学中心</v>
          </cell>
          <cell r="F228" t="str">
            <v>数理学院</v>
          </cell>
        </row>
        <row r="229">
          <cell r="B229" t="str">
            <v>1503307S</v>
          </cell>
          <cell r="C229" t="str">
            <v>全自动化学吸附分析仪</v>
          </cell>
          <cell r="D229" t="str">
            <v>319004</v>
          </cell>
          <cell r="E229" t="str">
            <v>化学实验室</v>
          </cell>
          <cell r="F229" t="str">
            <v>数理学院</v>
          </cell>
        </row>
        <row r="230">
          <cell r="B230" t="str">
            <v>1912112S</v>
          </cell>
          <cell r="C230" t="str">
            <v>手持式近红外光谱仪</v>
          </cell>
          <cell r="D230" t="str">
            <v>306003</v>
          </cell>
          <cell r="E230" t="str">
            <v>石油教研室</v>
          </cell>
          <cell r="F230" t="str">
            <v>能源学院</v>
          </cell>
        </row>
        <row r="231">
          <cell r="B231" t="str">
            <v>1508747S</v>
          </cell>
          <cell r="C231" t="str">
            <v>旋转磁力仪</v>
          </cell>
          <cell r="D231" t="str">
            <v>501012</v>
          </cell>
          <cell r="E231" t="str">
            <v>古地磁室</v>
          </cell>
          <cell r="F231" t="str">
            <v>科学研究院</v>
          </cell>
        </row>
        <row r="232">
          <cell r="B232" t="str">
            <v>1704704S</v>
          </cell>
          <cell r="C232" t="str">
            <v>气相色谱质谱联用仪</v>
          </cell>
          <cell r="D232" t="str">
            <v>305005</v>
          </cell>
          <cell r="E232" t="str">
            <v>水资源与环境工程实验室</v>
          </cell>
          <cell r="F232" t="str">
            <v>水资源与环境学院</v>
          </cell>
        </row>
        <row r="233">
          <cell r="B233" t="str">
            <v>1605386N</v>
          </cell>
          <cell r="C233" t="str">
            <v>荧光光谱仪</v>
          </cell>
          <cell r="D233" t="str">
            <v>303002</v>
          </cell>
          <cell r="E233" t="str">
            <v>材料工程教研室</v>
          </cell>
          <cell r="F233" t="str">
            <v>材料科学与工程学院</v>
          </cell>
        </row>
        <row r="234">
          <cell r="B234" t="str">
            <v>1503251S</v>
          </cell>
          <cell r="C234" t="str">
            <v>总有机碳总氮分析仪</v>
          </cell>
          <cell r="D234" t="str">
            <v>305005</v>
          </cell>
          <cell r="E234" t="str">
            <v>水资源与环境工程实验室</v>
          </cell>
          <cell r="F234" t="str">
            <v>水资源与环境学院</v>
          </cell>
        </row>
        <row r="235">
          <cell r="B235" t="str">
            <v>1510689S</v>
          </cell>
          <cell r="C235" t="str">
            <v>飞秒激光器</v>
          </cell>
          <cell r="D235" t="str">
            <v>319003</v>
          </cell>
          <cell r="E235" t="str">
            <v>物理实验教学中心</v>
          </cell>
          <cell r="F235" t="str">
            <v>数理学院</v>
          </cell>
        </row>
        <row r="236">
          <cell r="B236" t="str">
            <v>1106304S</v>
          </cell>
          <cell r="C236" t="str">
            <v>生物显微镜</v>
          </cell>
          <cell r="D236" t="str">
            <v>301002</v>
          </cell>
          <cell r="E236" t="str">
            <v>地层与古生物教研室</v>
          </cell>
          <cell r="F236" t="str">
            <v>地球科学与资源学院</v>
          </cell>
        </row>
        <row r="237">
          <cell r="B237" t="str">
            <v>1106305S</v>
          </cell>
          <cell r="C237" t="str">
            <v>生物显微镜</v>
          </cell>
          <cell r="D237" t="str">
            <v>301002</v>
          </cell>
          <cell r="E237" t="str">
            <v>地层与古生物教研室</v>
          </cell>
          <cell r="F237" t="str">
            <v>地球科学与资源学院</v>
          </cell>
        </row>
        <row r="238">
          <cell r="B238" t="str">
            <v>1600625S</v>
          </cell>
          <cell r="C238" t="str">
            <v>原子荧光形态分析仪</v>
          </cell>
          <cell r="D238" t="str">
            <v>3030013</v>
          </cell>
          <cell r="E238" t="str">
            <v>材料化学教研室</v>
          </cell>
          <cell r="F238" t="str">
            <v>材料科学与工程学院</v>
          </cell>
        </row>
        <row r="239">
          <cell r="B239" t="str">
            <v>1800996S</v>
          </cell>
          <cell r="C239" t="str">
            <v>偏光显微镜</v>
          </cell>
          <cell r="D239" t="str">
            <v>501021</v>
          </cell>
          <cell r="E239" t="str">
            <v>国家岩矿化石标本库</v>
          </cell>
          <cell r="F239" t="str">
            <v>科学研究院</v>
          </cell>
        </row>
        <row r="240">
          <cell r="B240" t="str">
            <v>1910210S</v>
          </cell>
          <cell r="C240" t="str">
            <v>微电极研究系统</v>
          </cell>
          <cell r="D240" t="str">
            <v>311002</v>
          </cell>
          <cell r="E240" t="str">
            <v>海洋科学专业实验室</v>
          </cell>
          <cell r="F240" t="str">
            <v>海洋学院</v>
          </cell>
        </row>
        <row r="241">
          <cell r="B241" t="str">
            <v>1104232S</v>
          </cell>
          <cell r="C241" t="str">
            <v>全自动吹扫捕集仪</v>
          </cell>
          <cell r="D241" t="str">
            <v>305002</v>
          </cell>
          <cell r="E241" t="str">
            <v>学科建设与规划部</v>
          </cell>
          <cell r="F241" t="str">
            <v>水资源与环境学院</v>
          </cell>
        </row>
        <row r="242">
          <cell r="B242" t="str">
            <v>1503539S</v>
          </cell>
          <cell r="C242" t="str">
            <v>大功率瞬变发射仪</v>
          </cell>
          <cell r="D242" t="str">
            <v>3100010</v>
          </cell>
          <cell r="E242" t="str">
            <v>地球物理实验室</v>
          </cell>
          <cell r="F242" t="str">
            <v>地球物理与信息技术学院</v>
          </cell>
        </row>
        <row r="243">
          <cell r="B243" t="str">
            <v>1401437S</v>
          </cell>
          <cell r="C243" t="str">
            <v>电化学工作站</v>
          </cell>
          <cell r="D243" t="str">
            <v>3030010</v>
          </cell>
          <cell r="E243" t="str">
            <v>材料专业实验室</v>
          </cell>
          <cell r="F243" t="str">
            <v>材料科学与工程学院</v>
          </cell>
        </row>
        <row r="244">
          <cell r="B244" t="str">
            <v>1605541N</v>
          </cell>
          <cell r="C244" t="str">
            <v>全自动高效液相色谱</v>
          </cell>
          <cell r="D244" t="str">
            <v>311002</v>
          </cell>
          <cell r="E244" t="str">
            <v>海洋科学专业实验室</v>
          </cell>
          <cell r="F244" t="str">
            <v>海洋学院</v>
          </cell>
        </row>
        <row r="245">
          <cell r="B245" t="str">
            <v>1612687N</v>
          </cell>
          <cell r="C245" t="str">
            <v>便携式矿石分析仪</v>
          </cell>
          <cell r="D245" t="str">
            <v>306007</v>
          </cell>
          <cell r="E245" t="str">
            <v>能源实验室</v>
          </cell>
          <cell r="F245" t="str">
            <v>能源学院</v>
          </cell>
        </row>
        <row r="246">
          <cell r="B246" t="str">
            <v>1616431N</v>
          </cell>
          <cell r="C246" t="str">
            <v>岩土微观结构测试系统</v>
          </cell>
          <cell r="D246" t="str">
            <v>3020013</v>
          </cell>
          <cell r="E246" t="str">
            <v>土木工程教研室</v>
          </cell>
          <cell r="F246" t="str">
            <v>工程技术学院</v>
          </cell>
        </row>
        <row r="247">
          <cell r="B247" t="str">
            <v>1700890S</v>
          </cell>
          <cell r="C247" t="str">
            <v>热喷涂设备</v>
          </cell>
          <cell r="D247" t="str">
            <v>3020011</v>
          </cell>
          <cell r="E247" t="str">
            <v>表面工程研究所</v>
          </cell>
          <cell r="F247" t="str">
            <v>工程技术学院</v>
          </cell>
        </row>
        <row r="248">
          <cell r="B248" t="str">
            <v>1906932S</v>
          </cell>
          <cell r="C248" t="str">
            <v>高压高精度柱塞泵</v>
          </cell>
          <cell r="D248" t="str">
            <v>306002</v>
          </cell>
          <cell r="E248" t="str">
            <v>能源与环境教研室</v>
          </cell>
          <cell r="F248" t="str">
            <v>能源学院</v>
          </cell>
        </row>
        <row r="249">
          <cell r="B249" t="str">
            <v>1907905S</v>
          </cell>
          <cell r="C249" t="str">
            <v>粒度粒形仪</v>
          </cell>
          <cell r="D249" t="str">
            <v>311002</v>
          </cell>
          <cell r="E249" t="str">
            <v>海洋科学专业实验室</v>
          </cell>
          <cell r="F249" t="str">
            <v>海洋学院</v>
          </cell>
        </row>
        <row r="250">
          <cell r="B250" t="str">
            <v>1300128S</v>
          </cell>
          <cell r="C250" t="str">
            <v>总有机碳/总氮分析仪</v>
          </cell>
          <cell r="D250" t="str">
            <v>501018</v>
          </cell>
          <cell r="E250" t="str">
            <v>地质微生物实验室</v>
          </cell>
          <cell r="F250" t="str">
            <v>科学研究院</v>
          </cell>
        </row>
        <row r="251">
          <cell r="B251" t="str">
            <v>1305648S</v>
          </cell>
          <cell r="C251" t="str">
            <v>徕卡超站仪</v>
          </cell>
          <cell r="D251" t="str">
            <v>312001</v>
          </cell>
          <cell r="E251" t="str">
            <v>土地与测量实验教学中心</v>
          </cell>
          <cell r="F251" t="str">
            <v>土地科学技术学院</v>
          </cell>
        </row>
        <row r="252">
          <cell r="B252" t="str">
            <v>1409883S</v>
          </cell>
          <cell r="C252" t="str">
            <v>偏光显微镜</v>
          </cell>
          <cell r="D252" t="str">
            <v>501011</v>
          </cell>
          <cell r="E252" t="str">
            <v>裂变径迹室</v>
          </cell>
          <cell r="F252" t="str">
            <v>科学研究院</v>
          </cell>
        </row>
        <row r="253">
          <cell r="B253" t="str">
            <v>1502048S</v>
          </cell>
          <cell r="C253" t="str">
            <v>岩石切片机</v>
          </cell>
          <cell r="D253" t="str">
            <v>301002</v>
          </cell>
          <cell r="E253" t="str">
            <v>地层与古生物教研室</v>
          </cell>
          <cell r="F253" t="str">
            <v>地球科学与资源学院</v>
          </cell>
        </row>
        <row r="254">
          <cell r="B254" t="str">
            <v>1301340S</v>
          </cell>
          <cell r="C254" t="str">
            <v>自动气体吸附分析仪</v>
          </cell>
          <cell r="D254" t="str">
            <v>303008</v>
          </cell>
          <cell r="E254" t="str">
            <v>材料化学实验室</v>
          </cell>
          <cell r="F254" t="str">
            <v>材料科学与工程学院</v>
          </cell>
        </row>
        <row r="255">
          <cell r="B255" t="str">
            <v>1502034S</v>
          </cell>
          <cell r="C255" t="str">
            <v>自动研磨抛光机</v>
          </cell>
          <cell r="D255" t="str">
            <v>501003</v>
          </cell>
          <cell r="E255" t="str">
            <v>磨片室</v>
          </cell>
          <cell r="F255" t="str">
            <v>科学研究院</v>
          </cell>
        </row>
        <row r="256">
          <cell r="B256" t="str">
            <v>1510835S</v>
          </cell>
          <cell r="C256" t="str">
            <v>核磁共振岩心分析仪</v>
          </cell>
          <cell r="D256" t="str">
            <v>3100014</v>
          </cell>
          <cell r="E256" t="str">
            <v>勘查技术与工程教研室</v>
          </cell>
          <cell r="F256" t="str">
            <v>地球物理与信息技术学院</v>
          </cell>
        </row>
        <row r="257">
          <cell r="B257" t="str">
            <v>1908260S</v>
          </cell>
          <cell r="C257" t="str">
            <v>偏光显微镜</v>
          </cell>
          <cell r="D257" t="str">
            <v>311002</v>
          </cell>
          <cell r="E257" t="str">
            <v>海洋科学专业实验室</v>
          </cell>
          <cell r="F257" t="str">
            <v>海洋学院</v>
          </cell>
        </row>
        <row r="258">
          <cell r="B258" t="str">
            <v>1510243S</v>
          </cell>
          <cell r="C258" t="str">
            <v>总有机碳分析仪</v>
          </cell>
          <cell r="D258" t="str">
            <v>501026</v>
          </cell>
          <cell r="E258" t="str">
            <v>表生环境地球化学实验室</v>
          </cell>
          <cell r="F258" t="str">
            <v>科学研究院</v>
          </cell>
        </row>
        <row r="259">
          <cell r="B259" t="str">
            <v>1508745S</v>
          </cell>
          <cell r="C259" t="str">
            <v>时光分辨荧光光谱仪</v>
          </cell>
          <cell r="D259" t="str">
            <v>303008</v>
          </cell>
          <cell r="E259" t="str">
            <v>材料化学实验室</v>
          </cell>
          <cell r="F259" t="str">
            <v>材料科学与工程学院</v>
          </cell>
        </row>
        <row r="260">
          <cell r="B260" t="str">
            <v>1509757S</v>
          </cell>
          <cell r="C260" t="str">
            <v>动态数据采集装置</v>
          </cell>
          <cell r="D260" t="str">
            <v>302006</v>
          </cell>
          <cell r="E260" t="str">
            <v>超深钻探技术国家专业实验室</v>
          </cell>
          <cell r="F260" t="str">
            <v>工程技术学院</v>
          </cell>
        </row>
        <row r="261">
          <cell r="B261" t="str">
            <v>1600618S</v>
          </cell>
          <cell r="C261" t="str">
            <v>矿石元素分析仪</v>
          </cell>
          <cell r="D261" t="str">
            <v>306003</v>
          </cell>
          <cell r="E261" t="str">
            <v>石油教研室</v>
          </cell>
          <cell r="F261" t="str">
            <v>能源学院</v>
          </cell>
        </row>
        <row r="262">
          <cell r="B262" t="str">
            <v>1905614S</v>
          </cell>
          <cell r="C262" t="str">
            <v>倒置荧光显微镜</v>
          </cell>
          <cell r="D262" t="str">
            <v>319004</v>
          </cell>
          <cell r="E262" t="str">
            <v>化学实验室</v>
          </cell>
          <cell r="F262" t="str">
            <v>数理学院</v>
          </cell>
        </row>
        <row r="263">
          <cell r="B263" t="str">
            <v>1700704S</v>
          </cell>
          <cell r="C263" t="str">
            <v>多通道电化学工作站</v>
          </cell>
          <cell r="D263" t="str">
            <v>305002</v>
          </cell>
          <cell r="E263" t="str">
            <v>学科建设与规划部</v>
          </cell>
          <cell r="F263" t="str">
            <v>水资源与环境学院</v>
          </cell>
        </row>
        <row r="264">
          <cell r="B264" t="str">
            <v>1101341S</v>
          </cell>
          <cell r="C264" t="str">
            <v>偏光显微镜</v>
          </cell>
          <cell r="D264" t="str">
            <v>3010027</v>
          </cell>
          <cell r="E264" t="str">
            <v>岩石与矿物实验室</v>
          </cell>
          <cell r="F264" t="str">
            <v>地球科学与资源学院</v>
          </cell>
        </row>
        <row r="265">
          <cell r="B265" t="str">
            <v>1911198S</v>
          </cell>
          <cell r="C265" t="str">
            <v>磁通门测量系统</v>
          </cell>
          <cell r="D265" t="str">
            <v>310003</v>
          </cell>
          <cell r="E265" t="str">
            <v>重磁实验室</v>
          </cell>
          <cell r="F265" t="str">
            <v>地球物理与信息技术学院</v>
          </cell>
        </row>
        <row r="266">
          <cell r="B266" t="str">
            <v>1304153S</v>
          </cell>
          <cell r="C266" t="str">
            <v>XRF荧光光谱仪</v>
          </cell>
          <cell r="D266" t="str">
            <v>501013</v>
          </cell>
          <cell r="E266" t="str">
            <v>X晶体、粉晶室</v>
          </cell>
          <cell r="F266" t="str">
            <v>科学研究院</v>
          </cell>
        </row>
        <row r="267">
          <cell r="B267" t="str">
            <v>1910838S</v>
          </cell>
          <cell r="C267" t="str">
            <v>磁通门测量系统</v>
          </cell>
          <cell r="D267" t="str">
            <v>310003</v>
          </cell>
          <cell r="E267" t="str">
            <v>重磁实验室</v>
          </cell>
          <cell r="F267" t="str">
            <v>地球物理与信息技术学院</v>
          </cell>
        </row>
        <row r="268">
          <cell r="B268" t="str">
            <v>1211784S</v>
          </cell>
          <cell r="C268" t="str">
            <v>大孔径闪烁仪</v>
          </cell>
          <cell r="D268" t="str">
            <v>305002</v>
          </cell>
          <cell r="E268" t="str">
            <v>学科建设与规划部</v>
          </cell>
          <cell r="F268" t="str">
            <v>水资源与环境学院</v>
          </cell>
        </row>
        <row r="269">
          <cell r="B269" t="str">
            <v>1300904S</v>
          </cell>
          <cell r="C269" t="str">
            <v>磨抛机</v>
          </cell>
          <cell r="D269" t="str">
            <v>501003</v>
          </cell>
          <cell r="E269" t="str">
            <v>磨片室</v>
          </cell>
          <cell r="F269" t="str">
            <v>科学研究院</v>
          </cell>
        </row>
        <row r="270">
          <cell r="B270" t="str">
            <v>1511527S</v>
          </cell>
          <cell r="C270" t="str">
            <v>岩石微区取样钻机</v>
          </cell>
          <cell r="D270" t="str">
            <v>501023</v>
          </cell>
          <cell r="E270" t="str">
            <v>主微量和微区分析室</v>
          </cell>
          <cell r="F270" t="str">
            <v>科学研究院</v>
          </cell>
        </row>
        <row r="271">
          <cell r="B271" t="str">
            <v>1105718S</v>
          </cell>
          <cell r="C271" t="str">
            <v>总有机碳分析仪</v>
          </cell>
          <cell r="D271" t="str">
            <v>311002</v>
          </cell>
          <cell r="E271" t="str">
            <v>海洋科学专业实验室</v>
          </cell>
          <cell r="F271" t="str">
            <v>海洋学院</v>
          </cell>
        </row>
        <row r="272">
          <cell r="B272" t="str">
            <v>1502532S</v>
          </cell>
          <cell r="C272" t="str">
            <v>激光粒度分析仪</v>
          </cell>
          <cell r="D272" t="str">
            <v>312001</v>
          </cell>
          <cell r="E272" t="str">
            <v>土地与测量实验教学中心</v>
          </cell>
          <cell r="F272" t="str">
            <v>土地科学技术学院</v>
          </cell>
        </row>
        <row r="273">
          <cell r="B273">
            <v>20082483</v>
          </cell>
          <cell r="C273" t="str">
            <v>冷热台</v>
          </cell>
          <cell r="D273" t="str">
            <v>3010036</v>
          </cell>
          <cell r="E273" t="str">
            <v>资源勘查实验室</v>
          </cell>
          <cell r="F273" t="str">
            <v>地球科学与资源学院</v>
          </cell>
        </row>
        <row r="274">
          <cell r="B274">
            <v>20082484</v>
          </cell>
          <cell r="C274" t="str">
            <v>冷热台</v>
          </cell>
          <cell r="D274" t="str">
            <v>3010036</v>
          </cell>
          <cell r="E274" t="str">
            <v>资源勘查实验室</v>
          </cell>
          <cell r="F274" t="str">
            <v>地球科学与资源学院</v>
          </cell>
        </row>
        <row r="275">
          <cell r="B275">
            <v>20082485</v>
          </cell>
          <cell r="C275" t="str">
            <v>冷热台</v>
          </cell>
          <cell r="D275" t="str">
            <v>3010036</v>
          </cell>
          <cell r="E275" t="str">
            <v>资源勘查实验室</v>
          </cell>
          <cell r="F275" t="str">
            <v>地球科学与资源学院</v>
          </cell>
        </row>
        <row r="276">
          <cell r="B276" t="str">
            <v>1408653S</v>
          </cell>
          <cell r="C276" t="str">
            <v>伏安极谱仪</v>
          </cell>
          <cell r="D276" t="str">
            <v>311002</v>
          </cell>
          <cell r="E276" t="str">
            <v>海洋科学专业实验室</v>
          </cell>
          <cell r="F276" t="str">
            <v>海洋学院</v>
          </cell>
        </row>
        <row r="277">
          <cell r="B277" t="str">
            <v>1503461S</v>
          </cell>
          <cell r="C277" t="str">
            <v>电火花加工机床</v>
          </cell>
          <cell r="D277" t="str">
            <v>302005</v>
          </cell>
          <cell r="E277" t="str">
            <v>机械工程实验教学中心</v>
          </cell>
          <cell r="F277" t="str">
            <v>工程技术学院</v>
          </cell>
        </row>
        <row r="278">
          <cell r="B278" t="str">
            <v>1503297S</v>
          </cell>
          <cell r="C278" t="str">
            <v>傅立叶变换红外光谱仪</v>
          </cell>
          <cell r="D278" t="str">
            <v>319004</v>
          </cell>
          <cell r="E278" t="str">
            <v>化学实验室</v>
          </cell>
          <cell r="F278" t="str">
            <v>数理学院</v>
          </cell>
        </row>
        <row r="279">
          <cell r="B279" t="str">
            <v>1607153N</v>
          </cell>
          <cell r="C279" t="str">
            <v>莱卡DM4P偏光显微镜</v>
          </cell>
          <cell r="D279" t="str">
            <v>3010010</v>
          </cell>
          <cell r="E279" t="str">
            <v>岩石与矿物教研室</v>
          </cell>
          <cell r="F279" t="str">
            <v>地球科学与资源学院</v>
          </cell>
        </row>
        <row r="280">
          <cell r="B280" t="str">
            <v>1400634S</v>
          </cell>
          <cell r="C280" t="str">
            <v>野外手持式矿石元素数据采集分析仪</v>
          </cell>
          <cell r="D280" t="str">
            <v>501029</v>
          </cell>
          <cell r="E280" t="str">
            <v>国家重点实验室</v>
          </cell>
          <cell r="F280" t="str">
            <v>科学研究院</v>
          </cell>
        </row>
        <row r="281">
          <cell r="B281" t="str">
            <v>1512833S</v>
          </cell>
          <cell r="C281" t="str">
            <v>图像传感器</v>
          </cell>
          <cell r="D281" t="str">
            <v>319003</v>
          </cell>
          <cell r="E281" t="str">
            <v>物理实验教学中心</v>
          </cell>
          <cell r="F281" t="str">
            <v>数理学院</v>
          </cell>
        </row>
        <row r="282">
          <cell r="B282">
            <v>20053374</v>
          </cell>
          <cell r="C282" t="str">
            <v>高效液相色谱仪</v>
          </cell>
          <cell r="D282" t="str">
            <v>305005</v>
          </cell>
          <cell r="E282" t="str">
            <v>水资源与环境工程实验室</v>
          </cell>
          <cell r="F282" t="str">
            <v>水资源与环境学院</v>
          </cell>
        </row>
        <row r="283">
          <cell r="B283" t="str">
            <v>1702179S</v>
          </cell>
          <cell r="C283" t="str">
            <v>核磁共振测定仪</v>
          </cell>
          <cell r="D283" t="str">
            <v>306002</v>
          </cell>
          <cell r="E283" t="str">
            <v>能源与环境教研室</v>
          </cell>
          <cell r="F283" t="str">
            <v>能源学院</v>
          </cell>
        </row>
        <row r="284">
          <cell r="B284">
            <v>20041557</v>
          </cell>
          <cell r="C284" t="str">
            <v>电液伺服万能试验机</v>
          </cell>
          <cell r="D284" t="str">
            <v>302004</v>
          </cell>
          <cell r="E284" t="str">
            <v>力学实验室</v>
          </cell>
          <cell r="F284" t="str">
            <v>工程技术学院</v>
          </cell>
        </row>
        <row r="285">
          <cell r="B285">
            <v>19930237</v>
          </cell>
          <cell r="C285" t="str">
            <v>快速减薄系统</v>
          </cell>
          <cell r="D285" t="str">
            <v>501014</v>
          </cell>
          <cell r="E285" t="str">
            <v>透射电镜比表面室</v>
          </cell>
          <cell r="F285" t="str">
            <v>科学研究院</v>
          </cell>
        </row>
        <row r="286">
          <cell r="B286" t="str">
            <v>1509171S</v>
          </cell>
          <cell r="C286" t="str">
            <v>核磁共振岩心分析仪</v>
          </cell>
          <cell r="D286" t="str">
            <v>306003</v>
          </cell>
          <cell r="E286" t="str">
            <v>石油教研室</v>
          </cell>
          <cell r="F286" t="str">
            <v>能源学院</v>
          </cell>
        </row>
        <row r="287">
          <cell r="B287" t="str">
            <v>1503221S</v>
          </cell>
          <cell r="C287" t="str">
            <v>手持三维激光扫描仪</v>
          </cell>
          <cell r="D287" t="str">
            <v>312001</v>
          </cell>
          <cell r="E287" t="str">
            <v>土地与测量实验教学中心</v>
          </cell>
          <cell r="F287" t="str">
            <v>土地科学技术学院</v>
          </cell>
        </row>
        <row r="288">
          <cell r="B288" t="str">
            <v>1607379N</v>
          </cell>
          <cell r="C288" t="str">
            <v>红外光谱仪</v>
          </cell>
          <cell r="D288" t="str">
            <v>3030013</v>
          </cell>
          <cell r="E288" t="str">
            <v>材料化学教研室</v>
          </cell>
          <cell r="F288" t="str">
            <v>材料科学与工程学院</v>
          </cell>
        </row>
        <row r="289">
          <cell r="B289" t="str">
            <v>1802868S</v>
          </cell>
          <cell r="C289" t="str">
            <v>全自动微区取样仪</v>
          </cell>
          <cell r="D289" t="str">
            <v>309002</v>
          </cell>
          <cell r="E289" t="str">
            <v>珠宝首饰设计与鉴定实验室</v>
          </cell>
          <cell r="F289" t="str">
            <v>珠宝学院</v>
          </cell>
        </row>
        <row r="290">
          <cell r="B290" t="str">
            <v>2003629S</v>
          </cell>
          <cell r="C290" t="str">
            <v>纳米粒度及Zeta电位仪</v>
          </cell>
          <cell r="D290" t="str">
            <v>3030010</v>
          </cell>
          <cell r="E290" t="str">
            <v>材料专业实验室</v>
          </cell>
          <cell r="F290" t="str">
            <v>材料科学与工程学院</v>
          </cell>
        </row>
        <row r="291">
          <cell r="B291" t="str">
            <v>1508369S</v>
          </cell>
          <cell r="C291" t="str">
            <v>热释光光释光三维光谱仪</v>
          </cell>
          <cell r="D291" t="str">
            <v>319003</v>
          </cell>
          <cell r="E291" t="str">
            <v>物理实验教学中心</v>
          </cell>
          <cell r="F291" t="str">
            <v>数理学院</v>
          </cell>
        </row>
        <row r="292">
          <cell r="B292" t="str">
            <v>1301692S</v>
          </cell>
          <cell r="C292" t="str">
            <v>Smart-Perm渗透率测试仪</v>
          </cell>
          <cell r="D292" t="str">
            <v>306003</v>
          </cell>
          <cell r="E292" t="str">
            <v>石油教研室</v>
          </cell>
          <cell r="F292" t="str">
            <v>能源学院</v>
          </cell>
        </row>
        <row r="293">
          <cell r="B293">
            <v>20092527</v>
          </cell>
          <cell r="C293" t="str">
            <v>原子荧光形态分析仪</v>
          </cell>
          <cell r="D293" t="str">
            <v>305005</v>
          </cell>
          <cell r="E293" t="str">
            <v>水资源与环境工程实验室</v>
          </cell>
          <cell r="F293" t="str">
            <v>水资源与环境学院</v>
          </cell>
        </row>
        <row r="294">
          <cell r="B294" t="str">
            <v>1212920S</v>
          </cell>
          <cell r="C294" t="str">
            <v>Zeta电位测定仪</v>
          </cell>
          <cell r="D294" t="str">
            <v>303008</v>
          </cell>
          <cell r="E294" t="str">
            <v>材料化学实验室</v>
          </cell>
          <cell r="F294" t="str">
            <v>材料科学与工程学院</v>
          </cell>
        </row>
        <row r="295">
          <cell r="B295" t="str">
            <v>1501831S</v>
          </cell>
          <cell r="C295" t="str">
            <v>鄂式破碎机</v>
          </cell>
          <cell r="D295" t="str">
            <v>501003</v>
          </cell>
          <cell r="E295" t="str">
            <v>磨片室</v>
          </cell>
          <cell r="F295" t="str">
            <v>科学研究院</v>
          </cell>
        </row>
        <row r="296">
          <cell r="B296" t="str">
            <v>1802525S</v>
          </cell>
          <cell r="C296" t="str">
            <v>液相色谱仪</v>
          </cell>
          <cell r="D296" t="str">
            <v>3010030</v>
          </cell>
          <cell r="E296" t="str">
            <v>地球化学实验室</v>
          </cell>
          <cell r="F296" t="str">
            <v>地球科学与资源学院</v>
          </cell>
        </row>
        <row r="297">
          <cell r="B297" t="str">
            <v>1909811S</v>
          </cell>
          <cell r="C297" t="str">
            <v>台式扫描电镜</v>
          </cell>
          <cell r="D297" t="str">
            <v>302006</v>
          </cell>
          <cell r="E297" t="str">
            <v>超深钻探技术国家专业实验室</v>
          </cell>
          <cell r="F297" t="str">
            <v>工程技术学院</v>
          </cell>
        </row>
        <row r="298">
          <cell r="B298" t="str">
            <v>1307114S</v>
          </cell>
          <cell r="C298" t="str">
            <v>液相色谱仪</v>
          </cell>
          <cell r="D298" t="str">
            <v>501018</v>
          </cell>
          <cell r="E298" t="str">
            <v>地质微生物实验室</v>
          </cell>
          <cell r="F298" t="str">
            <v>科学研究院</v>
          </cell>
        </row>
        <row r="299">
          <cell r="B299" t="str">
            <v>1309438S</v>
          </cell>
          <cell r="C299" t="str">
            <v>紫外可见分光光度计</v>
          </cell>
          <cell r="D299" t="str">
            <v>309002</v>
          </cell>
          <cell r="E299" t="str">
            <v>珠宝首饰设计与鉴定实验室</v>
          </cell>
          <cell r="F299" t="str">
            <v>珠宝学院</v>
          </cell>
        </row>
        <row r="300">
          <cell r="B300" t="str">
            <v>1906639S</v>
          </cell>
          <cell r="C300" t="str">
            <v>偏光显微镜（含电脑）</v>
          </cell>
          <cell r="D300" t="str">
            <v>301004</v>
          </cell>
          <cell r="E300" t="str">
            <v>构造地质教研室</v>
          </cell>
          <cell r="F300" t="str">
            <v>地球科学与资源学院</v>
          </cell>
        </row>
        <row r="301">
          <cell r="B301">
            <v>20080288</v>
          </cell>
          <cell r="C301" t="str">
            <v>7500定量PCR仪</v>
          </cell>
          <cell r="D301" t="str">
            <v>501018</v>
          </cell>
          <cell r="E301" t="str">
            <v>地质微生物实验室</v>
          </cell>
          <cell r="F301" t="str">
            <v>科学研究院</v>
          </cell>
        </row>
        <row r="302">
          <cell r="B302" t="str">
            <v>1906637S</v>
          </cell>
          <cell r="C302" t="str">
            <v>总有机碳分析仪</v>
          </cell>
          <cell r="D302" t="str">
            <v>305005</v>
          </cell>
          <cell r="E302" t="str">
            <v>水资源与环境工程实验室</v>
          </cell>
          <cell r="F302" t="str">
            <v>水资源与环境学院</v>
          </cell>
        </row>
        <row r="303">
          <cell r="B303" t="str">
            <v>1901734S</v>
          </cell>
          <cell r="C303" t="str">
            <v>变温高压配套系统</v>
          </cell>
          <cell r="D303" t="str">
            <v>306002</v>
          </cell>
          <cell r="E303" t="str">
            <v>能源与环境教研室</v>
          </cell>
          <cell r="F303" t="str">
            <v>能源学院</v>
          </cell>
        </row>
        <row r="304">
          <cell r="B304" t="str">
            <v>1309674S</v>
          </cell>
          <cell r="C304" t="str">
            <v>高性能高温石墨电炉系统</v>
          </cell>
          <cell r="D304" t="str">
            <v>303002</v>
          </cell>
          <cell r="E304" t="str">
            <v>材料工程教研室</v>
          </cell>
          <cell r="F304" t="str">
            <v>材料科学与工程学院</v>
          </cell>
        </row>
        <row r="305">
          <cell r="B305" t="str">
            <v>1802524S</v>
          </cell>
          <cell r="C305" t="str">
            <v>快速溶剂萃取仪</v>
          </cell>
          <cell r="D305" t="str">
            <v>3010030</v>
          </cell>
          <cell r="E305" t="str">
            <v>地球化学实验室</v>
          </cell>
          <cell r="F305" t="str">
            <v>地球科学与资源学院</v>
          </cell>
        </row>
        <row r="306">
          <cell r="B306" t="str">
            <v>2009643S</v>
          </cell>
          <cell r="C306" t="str">
            <v>离子色谱仪</v>
          </cell>
          <cell r="D306" t="str">
            <v>305005</v>
          </cell>
          <cell r="E306" t="str">
            <v>水资源与环境工程实验室</v>
          </cell>
          <cell r="F306" t="str">
            <v>水资源与环境学院</v>
          </cell>
        </row>
        <row r="307">
          <cell r="B307">
            <v>20031220</v>
          </cell>
          <cell r="C307" t="str">
            <v>高温炉</v>
          </cell>
          <cell r="D307" t="str">
            <v>303008</v>
          </cell>
          <cell r="E307" t="str">
            <v>材料化学实验室</v>
          </cell>
          <cell r="F307" t="str">
            <v>材料科学与工程学院</v>
          </cell>
        </row>
        <row r="308">
          <cell r="B308">
            <v>20101767</v>
          </cell>
          <cell r="C308" t="str">
            <v>双螺杆挤出机</v>
          </cell>
          <cell r="D308" t="str">
            <v>303008</v>
          </cell>
          <cell r="E308" t="str">
            <v>材料化学实验室</v>
          </cell>
          <cell r="F308" t="str">
            <v>材料科学与工程学院</v>
          </cell>
        </row>
        <row r="309">
          <cell r="B309" t="str">
            <v>1400511S</v>
          </cell>
          <cell r="C309" t="str">
            <v>等离子体发射光谱仪</v>
          </cell>
          <cell r="D309" t="str">
            <v>305002</v>
          </cell>
          <cell r="E309" t="str">
            <v>学科建设与规划部</v>
          </cell>
          <cell r="F309" t="str">
            <v>水资源与环境学院</v>
          </cell>
        </row>
        <row r="310">
          <cell r="B310" t="str">
            <v>1616643N</v>
          </cell>
          <cell r="C310" t="str">
            <v>室内和野外高光谱成像仪</v>
          </cell>
          <cell r="D310" t="str">
            <v>312001</v>
          </cell>
          <cell r="E310" t="str">
            <v>土地与测量实验教学中心</v>
          </cell>
          <cell r="F310" t="str">
            <v>土地科学技术学院</v>
          </cell>
        </row>
        <row r="311">
          <cell r="B311">
            <v>20011603</v>
          </cell>
          <cell r="C311" t="str">
            <v>移动式空气压缩机</v>
          </cell>
          <cell r="D311" t="str">
            <v>302002</v>
          </cell>
          <cell r="E311" t="str">
            <v>勘查工程实验室</v>
          </cell>
          <cell r="F311" t="str">
            <v>工程技术学院</v>
          </cell>
        </row>
        <row r="312">
          <cell r="B312" t="str">
            <v>1300125S</v>
          </cell>
          <cell r="C312" t="str">
            <v>傅里叶红外光谱分析仪</v>
          </cell>
          <cell r="D312" t="str">
            <v>501018</v>
          </cell>
          <cell r="E312" t="str">
            <v>地质微生物实验室</v>
          </cell>
          <cell r="F312" t="str">
            <v>科学研究院</v>
          </cell>
        </row>
        <row r="313">
          <cell r="B313" t="str">
            <v>1409718S</v>
          </cell>
          <cell r="C313" t="str">
            <v>含气量测定系统</v>
          </cell>
          <cell r="D313" t="str">
            <v>306007</v>
          </cell>
          <cell r="E313" t="str">
            <v>能源实验室</v>
          </cell>
          <cell r="F313" t="str">
            <v>能源学院</v>
          </cell>
        </row>
        <row r="314">
          <cell r="B314" t="str">
            <v>1510834S</v>
          </cell>
          <cell r="C314" t="str">
            <v>热释电测试系统</v>
          </cell>
          <cell r="D314" t="str">
            <v>319003</v>
          </cell>
          <cell r="E314" t="str">
            <v>物理实验教学中心</v>
          </cell>
          <cell r="F314" t="str">
            <v>数理学院</v>
          </cell>
        </row>
        <row r="315">
          <cell r="B315" t="str">
            <v>1600569S</v>
          </cell>
          <cell r="C315" t="str">
            <v>差示扫描量热仪</v>
          </cell>
          <cell r="D315" t="str">
            <v>3030011</v>
          </cell>
          <cell r="E315" t="str">
            <v>材料物理教研室</v>
          </cell>
          <cell r="F315" t="str">
            <v>材料科学与工程学院</v>
          </cell>
        </row>
        <row r="316">
          <cell r="B316" t="str">
            <v>1616408N</v>
          </cell>
          <cell r="C316" t="str">
            <v>导向钻进系统</v>
          </cell>
          <cell r="D316" t="str">
            <v>302006</v>
          </cell>
          <cell r="E316" t="str">
            <v>超深钻探技术国家专业实验室</v>
          </cell>
          <cell r="F316" t="str">
            <v>工程技术学院</v>
          </cell>
        </row>
        <row r="317">
          <cell r="B317" t="str">
            <v>1305875S</v>
          </cell>
          <cell r="C317" t="str">
            <v>透射电镜能谱仪</v>
          </cell>
          <cell r="D317" t="str">
            <v>501014</v>
          </cell>
          <cell r="E317" t="str">
            <v>透射电镜比表面室</v>
          </cell>
          <cell r="F317" t="str">
            <v>科学研究院</v>
          </cell>
        </row>
        <row r="318">
          <cell r="B318">
            <v>20010272</v>
          </cell>
          <cell r="C318" t="str">
            <v>陆地重力仪</v>
          </cell>
          <cell r="D318" t="str">
            <v>310003</v>
          </cell>
          <cell r="E318" t="str">
            <v>重磁实验室</v>
          </cell>
          <cell r="F318" t="str">
            <v>地球物理与信息技术学院</v>
          </cell>
        </row>
        <row r="319">
          <cell r="B319">
            <v>20010273</v>
          </cell>
          <cell r="C319" t="str">
            <v>陆地重力仪</v>
          </cell>
          <cell r="D319" t="str">
            <v>310003</v>
          </cell>
          <cell r="E319" t="str">
            <v>重磁实验室</v>
          </cell>
          <cell r="F319" t="str">
            <v>地球物理与信息技术学院</v>
          </cell>
        </row>
        <row r="320">
          <cell r="B320" t="str">
            <v>1104236S</v>
          </cell>
          <cell r="C320" t="str">
            <v>液相色谱仪</v>
          </cell>
          <cell r="D320" t="str">
            <v>305005</v>
          </cell>
          <cell r="E320" t="str">
            <v>水资源与环境工程实验室</v>
          </cell>
          <cell r="F320" t="str">
            <v>水资源与环境学院</v>
          </cell>
        </row>
        <row r="321">
          <cell r="B321" t="str">
            <v>1513611S</v>
          </cell>
          <cell r="C321" t="str">
            <v>复合计数系统</v>
          </cell>
          <cell r="D321" t="str">
            <v>319003</v>
          </cell>
          <cell r="E321" t="str">
            <v>物理实验教学中心</v>
          </cell>
          <cell r="F321" t="str">
            <v>数理学院</v>
          </cell>
        </row>
        <row r="322">
          <cell r="B322" t="str">
            <v>1600570S</v>
          </cell>
          <cell r="C322" t="str">
            <v>导热系数分析仪</v>
          </cell>
          <cell r="D322" t="str">
            <v>303002</v>
          </cell>
          <cell r="E322" t="str">
            <v>材料工程教研室</v>
          </cell>
          <cell r="F322" t="str">
            <v>材料科学与工程学院</v>
          </cell>
        </row>
        <row r="323">
          <cell r="B323" t="str">
            <v>1700001S</v>
          </cell>
          <cell r="C323" t="str">
            <v>全自动孔径分析仪</v>
          </cell>
          <cell r="D323" t="str">
            <v>303002</v>
          </cell>
          <cell r="E323" t="str">
            <v>材料工程教研室</v>
          </cell>
          <cell r="F323" t="str">
            <v>材料科学与工程学院</v>
          </cell>
        </row>
        <row r="324">
          <cell r="B324" t="str">
            <v>1211760S</v>
          </cell>
          <cell r="C324" t="str">
            <v>瞬变电磁仪</v>
          </cell>
          <cell r="D324" t="str">
            <v>3100010</v>
          </cell>
          <cell r="E324" t="str">
            <v>地球物理实验室</v>
          </cell>
          <cell r="F324" t="str">
            <v>地球物理与信息技术学院</v>
          </cell>
        </row>
        <row r="325">
          <cell r="B325" t="str">
            <v>1911327S</v>
          </cell>
          <cell r="C325" t="str">
            <v>正置荧光显微镜</v>
          </cell>
          <cell r="D325" t="str">
            <v>311002</v>
          </cell>
          <cell r="E325" t="str">
            <v>海洋科学专业实验室</v>
          </cell>
          <cell r="F325" t="str">
            <v>海洋学院</v>
          </cell>
        </row>
        <row r="326">
          <cell r="B326" t="str">
            <v>S2102706</v>
          </cell>
          <cell r="C326" t="str">
            <v>伺服控制碎石蠕变试验机</v>
          </cell>
          <cell r="D326" t="str">
            <v>302009</v>
          </cell>
          <cell r="E326" t="str">
            <v>土木工程实验室</v>
          </cell>
          <cell r="F326" t="str">
            <v>工程技术学院</v>
          </cell>
        </row>
        <row r="327">
          <cell r="B327" t="str">
            <v>1700569S</v>
          </cell>
          <cell r="C327" t="str">
            <v>阴极发光仪</v>
          </cell>
          <cell r="D327" t="str">
            <v>301004</v>
          </cell>
          <cell r="E327" t="str">
            <v>构造地质教研室</v>
          </cell>
          <cell r="F327" t="str">
            <v>地球科学与资源学院</v>
          </cell>
        </row>
        <row r="328">
          <cell r="B328">
            <v>20092977</v>
          </cell>
          <cell r="C328" t="str">
            <v>中型全自动直剪/残余剪剪切设备</v>
          </cell>
          <cell r="D328" t="str">
            <v>305002</v>
          </cell>
          <cell r="E328" t="str">
            <v>学科建设与规划部</v>
          </cell>
          <cell r="F328" t="str">
            <v>水资源与环境学院</v>
          </cell>
        </row>
        <row r="329">
          <cell r="B329">
            <v>20092833</v>
          </cell>
          <cell r="C329" t="str">
            <v>原子吸收分光光度计</v>
          </cell>
          <cell r="D329" t="str">
            <v>319004</v>
          </cell>
          <cell r="E329" t="str">
            <v>化学实验室</v>
          </cell>
          <cell r="F329" t="str">
            <v>数理学院</v>
          </cell>
        </row>
        <row r="330">
          <cell r="B330" t="str">
            <v>1402797S</v>
          </cell>
          <cell r="C330" t="str">
            <v>液相色谱仪</v>
          </cell>
          <cell r="D330" t="str">
            <v>305002</v>
          </cell>
          <cell r="E330" t="str">
            <v>学科建设与规划部</v>
          </cell>
          <cell r="F330" t="str">
            <v>水资源与环境学院</v>
          </cell>
        </row>
        <row r="331">
          <cell r="B331" t="str">
            <v>1300903S</v>
          </cell>
          <cell r="C331" t="str">
            <v>线性精密切割机</v>
          </cell>
          <cell r="D331" t="str">
            <v>501003</v>
          </cell>
          <cell r="E331" t="str">
            <v>磨片室</v>
          </cell>
          <cell r="F331" t="str">
            <v>科学研究院</v>
          </cell>
        </row>
        <row r="332">
          <cell r="B332">
            <v>20102053</v>
          </cell>
          <cell r="C332" t="str">
            <v>数字偏光显微镜</v>
          </cell>
          <cell r="D332" t="str">
            <v>311005</v>
          </cell>
          <cell r="E332" t="str">
            <v>海洋学院教研室</v>
          </cell>
          <cell r="F332" t="str">
            <v>海洋学院</v>
          </cell>
        </row>
        <row r="333">
          <cell r="B333" t="str">
            <v>1911838S</v>
          </cell>
          <cell r="C333" t="str">
            <v>蔡司偏光显微镜</v>
          </cell>
          <cell r="D333" t="str">
            <v>3010010</v>
          </cell>
          <cell r="E333" t="str">
            <v>岩石与矿物教研室</v>
          </cell>
          <cell r="F333" t="str">
            <v>地球科学与资源学院</v>
          </cell>
        </row>
        <row r="334">
          <cell r="B334" t="str">
            <v>1912020S</v>
          </cell>
          <cell r="C334" t="str">
            <v>偏光显微镜</v>
          </cell>
          <cell r="D334" t="str">
            <v>3010017</v>
          </cell>
          <cell r="E334" t="str">
            <v>矿床与勘探教研室</v>
          </cell>
          <cell r="F334" t="str">
            <v>地球科学与资源学院</v>
          </cell>
        </row>
        <row r="335">
          <cell r="B335" t="str">
            <v>1105528S</v>
          </cell>
          <cell r="C335" t="str">
            <v>显微镜</v>
          </cell>
          <cell r="D335" t="str">
            <v>301004</v>
          </cell>
          <cell r="E335" t="str">
            <v>构造地质教研室</v>
          </cell>
          <cell r="F335" t="str">
            <v>地球科学与资源学院</v>
          </cell>
        </row>
        <row r="336">
          <cell r="B336" t="str">
            <v>1802519S</v>
          </cell>
          <cell r="C336" t="str">
            <v>总有机碳分析仪</v>
          </cell>
          <cell r="D336" t="str">
            <v>3010030</v>
          </cell>
          <cell r="E336" t="str">
            <v>地球化学实验室</v>
          </cell>
          <cell r="F336" t="str">
            <v>地球科学与资源学院</v>
          </cell>
        </row>
        <row r="337">
          <cell r="B337" t="str">
            <v>1210805S</v>
          </cell>
          <cell r="C337" t="str">
            <v>偏光显微镜</v>
          </cell>
          <cell r="D337" t="str">
            <v>306003</v>
          </cell>
          <cell r="E337" t="str">
            <v>石油教研室</v>
          </cell>
          <cell r="F337" t="str">
            <v>能源学院</v>
          </cell>
        </row>
        <row r="338">
          <cell r="B338" t="str">
            <v>1607122N</v>
          </cell>
          <cell r="C338" t="str">
            <v>古强度炉</v>
          </cell>
          <cell r="D338" t="str">
            <v>501012</v>
          </cell>
          <cell r="E338" t="str">
            <v>古地磁室</v>
          </cell>
          <cell r="F338" t="str">
            <v>科学研究院</v>
          </cell>
        </row>
        <row r="339">
          <cell r="B339" t="str">
            <v>2008025S</v>
          </cell>
          <cell r="C339" t="str">
            <v>高温热台</v>
          </cell>
          <cell r="D339" t="str">
            <v>3010036</v>
          </cell>
          <cell r="E339" t="str">
            <v>资源勘查实验室</v>
          </cell>
          <cell r="F339" t="str">
            <v>地球科学与资源学院</v>
          </cell>
        </row>
        <row r="340">
          <cell r="B340">
            <v>19990007</v>
          </cell>
          <cell r="C340" t="str">
            <v>同轴高纯锗探测仪</v>
          </cell>
          <cell r="D340" t="str">
            <v>310008</v>
          </cell>
          <cell r="E340" t="str">
            <v>辐射与环境实验室</v>
          </cell>
          <cell r="F340" t="str">
            <v>地球物理与信息技术学院</v>
          </cell>
        </row>
        <row r="341">
          <cell r="B341">
            <v>19950133</v>
          </cell>
          <cell r="C341" t="str">
            <v>地震仪</v>
          </cell>
          <cell r="D341" t="str">
            <v>310002</v>
          </cell>
          <cell r="E341" t="str">
            <v>电法实验室</v>
          </cell>
          <cell r="F341" t="str">
            <v>地球物理与信息技术学院</v>
          </cell>
        </row>
        <row r="342">
          <cell r="B342" t="str">
            <v>1501928S</v>
          </cell>
          <cell r="C342" t="str">
            <v>岩矿切割机</v>
          </cell>
          <cell r="D342" t="str">
            <v>501003</v>
          </cell>
          <cell r="E342" t="str">
            <v>磨片室</v>
          </cell>
          <cell r="F342" t="str">
            <v>科学研究院</v>
          </cell>
        </row>
        <row r="343">
          <cell r="B343" t="str">
            <v>1504484S</v>
          </cell>
          <cell r="C343" t="str">
            <v>地震仪</v>
          </cell>
          <cell r="D343" t="str">
            <v>310004</v>
          </cell>
          <cell r="E343" t="str">
            <v>地震实验室</v>
          </cell>
          <cell r="F343" t="str">
            <v>地球物理与信息技术学院</v>
          </cell>
        </row>
        <row r="344">
          <cell r="B344" t="str">
            <v>1510335S</v>
          </cell>
          <cell r="C344" t="str">
            <v>X荧光能谱分析仪</v>
          </cell>
          <cell r="D344" t="str">
            <v>319004</v>
          </cell>
          <cell r="E344" t="str">
            <v>化学实验室</v>
          </cell>
          <cell r="F344" t="str">
            <v>数理学院</v>
          </cell>
        </row>
        <row r="345">
          <cell r="B345" t="str">
            <v>1911370S</v>
          </cell>
          <cell r="C345" t="str">
            <v>体式显微镜</v>
          </cell>
          <cell r="D345" t="str">
            <v>501023</v>
          </cell>
          <cell r="E345" t="str">
            <v>主微量和微区分析室</v>
          </cell>
          <cell r="F345" t="str">
            <v>科学研究院</v>
          </cell>
        </row>
        <row r="346">
          <cell r="B346" t="str">
            <v>2007983S</v>
          </cell>
          <cell r="C346" t="str">
            <v>实时荧光定量PCR仪</v>
          </cell>
          <cell r="D346" t="str">
            <v>305002</v>
          </cell>
          <cell r="E346" t="str">
            <v>学科建设与规划部</v>
          </cell>
          <cell r="F346" t="str">
            <v>水资源与环境学院</v>
          </cell>
        </row>
        <row r="347">
          <cell r="B347" t="str">
            <v>1101729S</v>
          </cell>
          <cell r="C347" t="str">
            <v>激光粒度分析仪</v>
          </cell>
          <cell r="D347" t="str">
            <v>306007</v>
          </cell>
          <cell r="E347" t="str">
            <v>能源实验室</v>
          </cell>
          <cell r="F347" t="str">
            <v>能源学院</v>
          </cell>
        </row>
        <row r="348">
          <cell r="B348" t="str">
            <v>1404665S</v>
          </cell>
          <cell r="C348" t="str">
            <v>色谱质谱联用仪</v>
          </cell>
          <cell r="D348" t="str">
            <v>305005</v>
          </cell>
          <cell r="E348" t="str">
            <v>水资源与环境工程实验室</v>
          </cell>
          <cell r="F348" t="str">
            <v>水资源与环境学院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D6F6-8707-4640-AF6B-F55126C9AFE6}">
  <sheetPr>
    <pageSetUpPr fitToPage="1"/>
  </sheetPr>
  <dimension ref="A1:K118"/>
  <sheetViews>
    <sheetView tabSelected="1" zoomScaleNormal="100" zoomScalePageLayoutView="85" workbookViewId="0">
      <selection activeCell="C21" sqref="C21:C22"/>
    </sheetView>
  </sheetViews>
  <sheetFormatPr defaultColWidth="20" defaultRowHeight="15.75" x14ac:dyDescent="0.2"/>
  <cols>
    <col min="1" max="1" width="5.25" style="11" customWidth="1"/>
    <col min="2" max="2" width="23.125" style="11" customWidth="1"/>
    <col min="3" max="3" width="32.75" style="16" bestFit="1" customWidth="1"/>
    <col min="4" max="4" width="10" style="16" bestFit="1" customWidth="1"/>
    <col min="5" max="5" width="16.125" style="16" bestFit="1" customWidth="1"/>
    <col min="6" max="6" width="6.25" style="16" customWidth="1"/>
    <col min="7" max="7" width="36.25" style="16" customWidth="1"/>
    <col min="8" max="8" width="44.875" style="17" customWidth="1"/>
    <col min="9" max="9" width="45.375" style="16" customWidth="1"/>
    <col min="10" max="10" width="9.625" style="13" customWidth="1"/>
    <col min="11" max="16384" width="20" style="14"/>
  </cols>
  <sheetData>
    <row r="1" spans="1:11" x14ac:dyDescent="0.2">
      <c r="A1" s="74" t="s">
        <v>536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ht="16.5" thickBo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1" x14ac:dyDescent="0.2">
      <c r="A3" s="120" t="s">
        <v>166</v>
      </c>
      <c r="B3" s="120" t="s">
        <v>496</v>
      </c>
      <c r="C3" s="120" t="s">
        <v>1</v>
      </c>
      <c r="D3" s="120" t="s">
        <v>2</v>
      </c>
      <c r="E3" s="121" t="s">
        <v>593</v>
      </c>
      <c r="F3" s="120" t="s">
        <v>594</v>
      </c>
      <c r="G3" s="120" t="s">
        <v>74</v>
      </c>
      <c r="H3" s="120"/>
      <c r="I3" s="120" t="s">
        <v>461</v>
      </c>
      <c r="J3" s="120"/>
      <c r="K3" s="120" t="s">
        <v>591</v>
      </c>
    </row>
    <row r="4" spans="1:11" x14ac:dyDescent="0.2">
      <c r="A4" s="120"/>
      <c r="B4" s="120"/>
      <c r="C4" s="120"/>
      <c r="D4" s="120"/>
      <c r="E4" s="121"/>
      <c r="F4" s="120"/>
      <c r="G4" s="122" t="s">
        <v>166</v>
      </c>
      <c r="H4" s="122" t="s">
        <v>74</v>
      </c>
      <c r="I4" s="122" t="s">
        <v>462</v>
      </c>
      <c r="J4" s="122" t="s">
        <v>463</v>
      </c>
      <c r="K4" s="120"/>
    </row>
    <row r="5" spans="1:11" ht="28.5" x14ac:dyDescent="0.2">
      <c r="A5" s="8">
        <v>1</v>
      </c>
      <c r="B5" s="8" t="str">
        <f>VLOOKUP(D5,[1]全校在库资产!$B:$F,5,FALSE)</f>
        <v>科学研究院</v>
      </c>
      <c r="C5" s="8" t="s">
        <v>93</v>
      </c>
      <c r="D5" s="8" t="s">
        <v>94</v>
      </c>
      <c r="E5" s="123">
        <f>2384540/10000</f>
        <v>238.45400000000001</v>
      </c>
      <c r="F5" s="8" t="s">
        <v>95</v>
      </c>
      <c r="G5" s="8">
        <v>1</v>
      </c>
      <c r="H5" s="22" t="s">
        <v>96</v>
      </c>
      <c r="I5" s="23" t="s">
        <v>97</v>
      </c>
      <c r="J5" s="23" t="s">
        <v>98</v>
      </c>
      <c r="K5" s="22"/>
    </row>
    <row r="6" spans="1:11" x14ac:dyDescent="0.2">
      <c r="A6" s="8">
        <v>2</v>
      </c>
      <c r="B6" s="8" t="str">
        <f>VLOOKUP(D6,[1]全校在库资产!$B:$F,5,FALSE)</f>
        <v>科学研究院</v>
      </c>
      <c r="C6" s="8" t="s">
        <v>99</v>
      </c>
      <c r="D6" s="8" t="s">
        <v>100</v>
      </c>
      <c r="E6" s="123">
        <v>39.700000000000003</v>
      </c>
      <c r="F6" s="8" t="s">
        <v>101</v>
      </c>
      <c r="G6" s="8">
        <v>2</v>
      </c>
      <c r="H6" s="22" t="s">
        <v>102</v>
      </c>
      <c r="I6" s="23" t="s">
        <v>103</v>
      </c>
      <c r="J6" s="23" t="s">
        <v>104</v>
      </c>
      <c r="K6" s="22"/>
    </row>
    <row r="7" spans="1:11" ht="28.5" x14ac:dyDescent="0.2">
      <c r="A7" s="124">
        <v>3</v>
      </c>
      <c r="B7" s="125" t="str">
        <f>VLOOKUP(D7,[1]全校在库资产!$B:$F,5,FALSE)</f>
        <v>科学研究院</v>
      </c>
      <c r="C7" s="124" t="s">
        <v>105</v>
      </c>
      <c r="D7" s="124" t="s">
        <v>106</v>
      </c>
      <c r="E7" s="126">
        <v>89.5</v>
      </c>
      <c r="F7" s="124" t="s">
        <v>107</v>
      </c>
      <c r="G7" s="8">
        <v>3</v>
      </c>
      <c r="H7" s="22" t="s">
        <v>554</v>
      </c>
      <c r="I7" s="23" t="s">
        <v>556</v>
      </c>
      <c r="J7" s="23" t="s">
        <v>557</v>
      </c>
      <c r="K7" s="22"/>
    </row>
    <row r="8" spans="1:11" ht="28.5" x14ac:dyDescent="0.2">
      <c r="A8" s="124"/>
      <c r="B8" s="127"/>
      <c r="C8" s="124"/>
      <c r="D8" s="124"/>
      <c r="E8" s="126"/>
      <c r="F8" s="124"/>
      <c r="G8" s="8">
        <v>4</v>
      </c>
      <c r="H8" s="22" t="s">
        <v>555</v>
      </c>
      <c r="I8" s="23" t="s">
        <v>558</v>
      </c>
      <c r="J8" s="23" t="s">
        <v>551</v>
      </c>
      <c r="K8" s="22"/>
    </row>
    <row r="9" spans="1:11" x14ac:dyDescent="0.2">
      <c r="A9" s="124">
        <v>4</v>
      </c>
      <c r="B9" s="125" t="str">
        <f>VLOOKUP(D9,[1]全校在库资产!$B:$F,5,FALSE)</f>
        <v>科学研究院</v>
      </c>
      <c r="C9" s="124" t="s">
        <v>108</v>
      </c>
      <c r="D9" s="124" t="s">
        <v>158</v>
      </c>
      <c r="E9" s="126">
        <v>46</v>
      </c>
      <c r="F9" s="124" t="s">
        <v>109</v>
      </c>
      <c r="G9" s="8">
        <v>5</v>
      </c>
      <c r="H9" s="22" t="s">
        <v>560</v>
      </c>
      <c r="I9" s="23" t="s">
        <v>562</v>
      </c>
      <c r="J9" s="23" t="s">
        <v>563</v>
      </c>
      <c r="K9" s="22"/>
    </row>
    <row r="10" spans="1:11" x14ac:dyDescent="0.2">
      <c r="A10" s="124"/>
      <c r="B10" s="127"/>
      <c r="C10" s="124"/>
      <c r="D10" s="124"/>
      <c r="E10" s="126"/>
      <c r="F10" s="124"/>
      <c r="G10" s="8">
        <v>6</v>
      </c>
      <c r="H10" s="22" t="s">
        <v>561</v>
      </c>
      <c r="I10" s="23" t="s">
        <v>564</v>
      </c>
      <c r="J10" s="23" t="s">
        <v>565</v>
      </c>
      <c r="K10" s="22"/>
    </row>
    <row r="11" spans="1:11" x14ac:dyDescent="0.2">
      <c r="A11" s="8">
        <v>5</v>
      </c>
      <c r="B11" s="8" t="str">
        <f>VLOOKUP(D11,[1]全校在库资产!$B:$F,5,FALSE)</f>
        <v>科学研究院</v>
      </c>
      <c r="C11" s="8" t="s">
        <v>41</v>
      </c>
      <c r="D11" s="8" t="s">
        <v>110</v>
      </c>
      <c r="E11" s="123">
        <v>38.892000000000003</v>
      </c>
      <c r="F11" s="8" t="s">
        <v>111</v>
      </c>
      <c r="G11" s="8">
        <v>7</v>
      </c>
      <c r="H11" s="22" t="s">
        <v>112</v>
      </c>
      <c r="I11" s="23" t="s">
        <v>113</v>
      </c>
      <c r="J11" s="23" t="s">
        <v>90</v>
      </c>
      <c r="K11" s="22"/>
    </row>
    <row r="12" spans="1:11" x14ac:dyDescent="0.2">
      <c r="A12" s="8">
        <v>6</v>
      </c>
      <c r="B12" s="8" t="str">
        <f>VLOOKUP(D12,[1]全校在库资产!$B:$F,5,FALSE)</f>
        <v>科学研究院</v>
      </c>
      <c r="C12" s="8" t="s">
        <v>114</v>
      </c>
      <c r="D12" s="8" t="s">
        <v>115</v>
      </c>
      <c r="E12" s="123">
        <v>702.5</v>
      </c>
      <c r="F12" s="8" t="s">
        <v>111</v>
      </c>
      <c r="G12" s="8">
        <v>8</v>
      </c>
      <c r="H12" s="22" t="s">
        <v>116</v>
      </c>
      <c r="I12" s="23" t="s">
        <v>117</v>
      </c>
      <c r="J12" s="23" t="s">
        <v>118</v>
      </c>
      <c r="K12" s="22" t="s">
        <v>595</v>
      </c>
    </row>
    <row r="13" spans="1:11" ht="42.75" x14ac:dyDescent="0.2">
      <c r="A13" s="8">
        <v>7</v>
      </c>
      <c r="B13" s="8" t="str">
        <f>VLOOKUP(D13,[1]全校在库资产!$B:$F,5,FALSE)</f>
        <v>科学研究院</v>
      </c>
      <c r="C13" s="8" t="s">
        <v>121</v>
      </c>
      <c r="D13" s="8" t="s">
        <v>122</v>
      </c>
      <c r="E13" s="123">
        <v>49</v>
      </c>
      <c r="F13" s="8" t="s">
        <v>123</v>
      </c>
      <c r="G13" s="8">
        <v>9</v>
      </c>
      <c r="H13" s="22" t="s">
        <v>177</v>
      </c>
      <c r="I13" s="23" t="s">
        <v>175</v>
      </c>
      <c r="J13" s="23" t="s">
        <v>176</v>
      </c>
      <c r="K13" s="22"/>
    </row>
    <row r="14" spans="1:11" ht="28.5" x14ac:dyDescent="0.2">
      <c r="A14" s="8">
        <v>8</v>
      </c>
      <c r="B14" s="8" t="str">
        <f>VLOOKUP(D14,[1]全校在库资产!$B:$F,5,FALSE)</f>
        <v>科学研究院</v>
      </c>
      <c r="C14" s="8" t="s">
        <v>126</v>
      </c>
      <c r="D14" s="8" t="s">
        <v>127</v>
      </c>
      <c r="E14" s="123">
        <v>459.91500000000002</v>
      </c>
      <c r="F14" s="8" t="s">
        <v>128</v>
      </c>
      <c r="G14" s="8">
        <v>10</v>
      </c>
      <c r="H14" s="22" t="s">
        <v>129</v>
      </c>
      <c r="I14" s="23" t="s">
        <v>130</v>
      </c>
      <c r="J14" s="23" t="s">
        <v>120</v>
      </c>
      <c r="K14" s="22"/>
    </row>
    <row r="15" spans="1:11" x14ac:dyDescent="0.2">
      <c r="A15" s="124">
        <v>9</v>
      </c>
      <c r="B15" s="125" t="str">
        <f>VLOOKUP(D15,[1]全校在库资产!$B:$F,5,FALSE)</f>
        <v>科学研究院</v>
      </c>
      <c r="C15" s="124" t="s">
        <v>131</v>
      </c>
      <c r="D15" s="124" t="s">
        <v>596</v>
      </c>
      <c r="E15" s="126">
        <v>44.98</v>
      </c>
      <c r="F15" s="124" t="s">
        <v>133</v>
      </c>
      <c r="G15" s="8">
        <v>11</v>
      </c>
      <c r="H15" s="22" t="s">
        <v>566</v>
      </c>
      <c r="I15" s="23" t="s">
        <v>17</v>
      </c>
      <c r="J15" s="23" t="s">
        <v>23</v>
      </c>
      <c r="K15" s="22"/>
    </row>
    <row r="16" spans="1:11" x14ac:dyDescent="0.2">
      <c r="A16" s="124"/>
      <c r="B16" s="127"/>
      <c r="C16" s="124"/>
      <c r="D16" s="124"/>
      <c r="E16" s="126"/>
      <c r="F16" s="124"/>
      <c r="G16" s="8">
        <v>12</v>
      </c>
      <c r="H16" s="22" t="s">
        <v>567</v>
      </c>
      <c r="I16" s="23" t="s">
        <v>568</v>
      </c>
      <c r="J16" s="23" t="s">
        <v>569</v>
      </c>
      <c r="K16" s="22"/>
    </row>
    <row r="17" spans="1:11" x14ac:dyDescent="0.2">
      <c r="A17" s="124">
        <v>10</v>
      </c>
      <c r="B17" s="125" t="str">
        <f>VLOOKUP(D17,[1]全校在库资产!$B:$F,5,FALSE)</f>
        <v>科学研究院</v>
      </c>
      <c r="C17" s="124" t="s">
        <v>134</v>
      </c>
      <c r="D17" s="124" t="s">
        <v>135</v>
      </c>
      <c r="E17" s="126">
        <v>403.4</v>
      </c>
      <c r="F17" s="124" t="s">
        <v>136</v>
      </c>
      <c r="G17" s="8">
        <v>13</v>
      </c>
      <c r="H17" s="22" t="s">
        <v>137</v>
      </c>
      <c r="I17" s="23" t="s">
        <v>516</v>
      </c>
      <c r="J17" s="23" t="s">
        <v>518</v>
      </c>
      <c r="K17" s="22"/>
    </row>
    <row r="18" spans="1:11" x14ac:dyDescent="0.2">
      <c r="A18" s="124"/>
      <c r="B18" s="128"/>
      <c r="C18" s="124"/>
      <c r="D18" s="124"/>
      <c r="E18" s="126"/>
      <c r="F18" s="124"/>
      <c r="G18" s="8">
        <v>14</v>
      </c>
      <c r="H18" s="22" t="s">
        <v>138</v>
      </c>
      <c r="I18" s="23" t="s">
        <v>517</v>
      </c>
      <c r="J18" s="23" t="s">
        <v>519</v>
      </c>
      <c r="K18" s="22"/>
    </row>
    <row r="19" spans="1:11" x14ac:dyDescent="0.2">
      <c r="A19" s="124"/>
      <c r="B19" s="127"/>
      <c r="C19" s="124"/>
      <c r="D19" s="124"/>
      <c r="E19" s="126"/>
      <c r="F19" s="124"/>
      <c r="G19" s="8">
        <v>15</v>
      </c>
      <c r="H19" s="22" t="s">
        <v>139</v>
      </c>
      <c r="I19" s="23" t="s">
        <v>426</v>
      </c>
      <c r="J19" s="23" t="s">
        <v>33</v>
      </c>
      <c r="K19" s="22"/>
    </row>
    <row r="20" spans="1:11" ht="28.5" x14ac:dyDescent="0.2">
      <c r="A20" s="8">
        <v>11</v>
      </c>
      <c r="B20" s="8" t="str">
        <f>VLOOKUP(D20,[1]全校在库资产!$B:$F,5,FALSE)</f>
        <v>科学研究院</v>
      </c>
      <c r="C20" s="8" t="s">
        <v>140</v>
      </c>
      <c r="D20" s="8" t="s">
        <v>141</v>
      </c>
      <c r="E20" s="123">
        <v>231</v>
      </c>
      <c r="F20" s="8" t="s">
        <v>142</v>
      </c>
      <c r="G20" s="8">
        <v>16</v>
      </c>
      <c r="H20" s="22" t="s">
        <v>143</v>
      </c>
      <c r="I20" s="23" t="s">
        <v>144</v>
      </c>
      <c r="J20" s="23" t="s">
        <v>145</v>
      </c>
      <c r="K20" s="22" t="s">
        <v>597</v>
      </c>
    </row>
    <row r="21" spans="1:11" ht="28.5" x14ac:dyDescent="0.2">
      <c r="A21" s="124">
        <v>12</v>
      </c>
      <c r="B21" s="125" t="str">
        <f>VLOOKUP(D21,[1]全校在库资产!$B:$F,5,FALSE)</f>
        <v>科学研究院</v>
      </c>
      <c r="C21" s="124" t="s">
        <v>162</v>
      </c>
      <c r="D21" s="124" t="s">
        <v>164</v>
      </c>
      <c r="E21" s="126">
        <v>77.89922</v>
      </c>
      <c r="F21" s="124" t="s">
        <v>142</v>
      </c>
      <c r="G21" s="8">
        <v>17</v>
      </c>
      <c r="H21" s="22" t="s">
        <v>146</v>
      </c>
      <c r="I21" s="23" t="s">
        <v>147</v>
      </c>
      <c r="J21" s="23" t="s">
        <v>148</v>
      </c>
      <c r="K21" s="22" t="s">
        <v>597</v>
      </c>
    </row>
    <row r="22" spans="1:11" ht="28.5" x14ac:dyDescent="0.2">
      <c r="A22" s="124"/>
      <c r="B22" s="127"/>
      <c r="C22" s="124"/>
      <c r="D22" s="124"/>
      <c r="E22" s="126"/>
      <c r="F22" s="124"/>
      <c r="G22" s="8">
        <v>18</v>
      </c>
      <c r="H22" s="22" t="s">
        <v>149</v>
      </c>
      <c r="I22" s="23" t="s">
        <v>147</v>
      </c>
      <c r="J22" s="23" t="s">
        <v>148</v>
      </c>
      <c r="K22" s="22" t="s">
        <v>597</v>
      </c>
    </row>
    <row r="23" spans="1:11" ht="28.5" x14ac:dyDescent="0.2">
      <c r="A23" s="124">
        <v>13</v>
      </c>
      <c r="B23" s="125" t="str">
        <f>VLOOKUP(D23,[1]全校在库资产!$B:$F,5,FALSE)</f>
        <v>科学研究院</v>
      </c>
      <c r="C23" s="124" t="s">
        <v>163</v>
      </c>
      <c r="D23" s="124" t="s">
        <v>160</v>
      </c>
      <c r="E23" s="126">
        <v>216.5</v>
      </c>
      <c r="F23" s="124"/>
      <c r="G23" s="8">
        <v>19</v>
      </c>
      <c r="H23" s="22" t="s">
        <v>150</v>
      </c>
      <c r="I23" s="23" t="s">
        <v>147</v>
      </c>
      <c r="J23" s="23" t="s">
        <v>148</v>
      </c>
      <c r="K23" s="22" t="s">
        <v>597</v>
      </c>
    </row>
    <row r="24" spans="1:11" x14ac:dyDescent="0.2">
      <c r="A24" s="124"/>
      <c r="B24" s="127"/>
      <c r="C24" s="124"/>
      <c r="D24" s="124"/>
      <c r="E24" s="126"/>
      <c r="F24" s="124"/>
      <c r="G24" s="8">
        <v>20</v>
      </c>
      <c r="H24" s="22" t="s">
        <v>151</v>
      </c>
      <c r="I24" s="23" t="s">
        <v>147</v>
      </c>
      <c r="J24" s="23" t="s">
        <v>148</v>
      </c>
      <c r="K24" s="22" t="s">
        <v>592</v>
      </c>
    </row>
    <row r="25" spans="1:11" x14ac:dyDescent="0.2">
      <c r="A25" s="124">
        <v>14</v>
      </c>
      <c r="B25" s="125" t="str">
        <f>VLOOKUP(D25,[1]全校在库资产!$B:$F,5,FALSE)</f>
        <v>科学研究院</v>
      </c>
      <c r="C25" s="124" t="s">
        <v>161</v>
      </c>
      <c r="D25" s="124" t="s">
        <v>165</v>
      </c>
      <c r="E25" s="126">
        <v>114.1026</v>
      </c>
      <c r="F25" s="124"/>
      <c r="G25" s="8">
        <v>21</v>
      </c>
      <c r="H25" s="22" t="s">
        <v>152</v>
      </c>
      <c r="I25" s="23" t="s">
        <v>147</v>
      </c>
      <c r="J25" s="23" t="s">
        <v>148</v>
      </c>
      <c r="K25" s="22" t="s">
        <v>592</v>
      </c>
    </row>
    <row r="26" spans="1:11" x14ac:dyDescent="0.2">
      <c r="A26" s="124"/>
      <c r="B26" s="127"/>
      <c r="C26" s="124"/>
      <c r="D26" s="124"/>
      <c r="E26" s="126"/>
      <c r="F26" s="124"/>
      <c r="G26" s="8">
        <v>22</v>
      </c>
      <c r="H26" s="22" t="s">
        <v>153</v>
      </c>
      <c r="I26" s="23" t="s">
        <v>147</v>
      </c>
      <c r="J26" s="23" t="s">
        <v>148</v>
      </c>
      <c r="K26" s="22" t="s">
        <v>592</v>
      </c>
    </row>
    <row r="27" spans="1:11" ht="99.75" x14ac:dyDescent="0.2">
      <c r="A27" s="8">
        <v>15</v>
      </c>
      <c r="B27" s="8" t="str">
        <f>VLOOKUP(D27,[1]全校在库资产!$B:$F,5,FALSE)</f>
        <v>地球科学与资源学院</v>
      </c>
      <c r="C27" s="8" t="s">
        <v>5</v>
      </c>
      <c r="D27" s="8" t="s">
        <v>6</v>
      </c>
      <c r="E27" s="123">
        <v>97.956000000000003</v>
      </c>
      <c r="F27" s="8" t="s">
        <v>598</v>
      </c>
      <c r="G27" s="8">
        <v>23</v>
      </c>
      <c r="H27" s="22" t="s">
        <v>475</v>
      </c>
      <c r="I27" s="23" t="s">
        <v>167</v>
      </c>
      <c r="J27" s="23" t="s">
        <v>169</v>
      </c>
      <c r="K27" s="22"/>
    </row>
    <row r="28" spans="1:11" ht="99.75" x14ac:dyDescent="0.2">
      <c r="A28" s="124">
        <v>16</v>
      </c>
      <c r="B28" s="125" t="str">
        <f>VLOOKUP(D28,[1]全校在库资产!$B:$F,5,FALSE)</f>
        <v>地球科学与资源学院</v>
      </c>
      <c r="C28" s="124" t="s">
        <v>7</v>
      </c>
      <c r="D28" s="124" t="s">
        <v>8</v>
      </c>
      <c r="E28" s="126">
        <v>297</v>
      </c>
      <c r="F28" s="125" t="s">
        <v>598</v>
      </c>
      <c r="G28" s="8">
        <v>24</v>
      </c>
      <c r="H28" s="22" t="s">
        <v>466</v>
      </c>
      <c r="I28" s="23" t="s">
        <v>168</v>
      </c>
      <c r="J28" s="23" t="s">
        <v>170</v>
      </c>
      <c r="K28" s="22"/>
    </row>
    <row r="29" spans="1:11" ht="99.75" x14ac:dyDescent="0.2">
      <c r="A29" s="124"/>
      <c r="B29" s="127"/>
      <c r="C29" s="124"/>
      <c r="D29" s="124"/>
      <c r="E29" s="126"/>
      <c r="F29" s="127"/>
      <c r="G29" s="8">
        <v>25</v>
      </c>
      <c r="H29" s="22" t="s">
        <v>465</v>
      </c>
      <c r="I29" s="23" t="s">
        <v>168</v>
      </c>
      <c r="J29" s="23" t="s">
        <v>170</v>
      </c>
      <c r="K29" s="22"/>
    </row>
    <row r="30" spans="1:11" ht="85.5" x14ac:dyDescent="0.2">
      <c r="A30" s="8">
        <v>17</v>
      </c>
      <c r="B30" s="8" t="str">
        <f>VLOOKUP(D30,[1]全校在库资产!$B:$F,5,FALSE)</f>
        <v>地球科学与资源学院</v>
      </c>
      <c r="C30" s="8" t="s">
        <v>9</v>
      </c>
      <c r="D30" s="8" t="s">
        <v>10</v>
      </c>
      <c r="E30" s="123">
        <v>72.492000000000004</v>
      </c>
      <c r="F30" s="8" t="s">
        <v>598</v>
      </c>
      <c r="G30" s="8">
        <v>26</v>
      </c>
      <c r="H30" s="22" t="s">
        <v>178</v>
      </c>
      <c r="I30" s="23" t="s">
        <v>171</v>
      </c>
      <c r="J30" s="23" t="s">
        <v>172</v>
      </c>
      <c r="K30" s="22"/>
    </row>
    <row r="31" spans="1:11" ht="28.5" x14ac:dyDescent="0.2">
      <c r="A31" s="8">
        <v>18</v>
      </c>
      <c r="B31" s="8" t="str">
        <f>VLOOKUP(D31,[1]全校在库资产!$B:$F,5,FALSE)</f>
        <v>地球科学与资源学院</v>
      </c>
      <c r="C31" s="8" t="s">
        <v>12</v>
      </c>
      <c r="D31" s="8" t="s">
        <v>13</v>
      </c>
      <c r="E31" s="123">
        <v>42.5</v>
      </c>
      <c r="F31" s="8" t="s">
        <v>598</v>
      </c>
      <c r="G31" s="8">
        <v>27</v>
      </c>
      <c r="H31" s="22" t="s">
        <v>179</v>
      </c>
      <c r="I31" s="23" t="s">
        <v>14</v>
      </c>
      <c r="J31" s="23" t="s">
        <v>15</v>
      </c>
      <c r="K31" s="22"/>
    </row>
    <row r="32" spans="1:11" ht="28.5" x14ac:dyDescent="0.2">
      <c r="A32" s="8">
        <v>19</v>
      </c>
      <c r="B32" s="8" t="str">
        <f>VLOOKUP(D32,[1]全校在库资产!$B:$F,5,FALSE)</f>
        <v>地球科学与资源学院</v>
      </c>
      <c r="C32" s="8" t="s">
        <v>19</v>
      </c>
      <c r="D32" s="8" t="s">
        <v>20</v>
      </c>
      <c r="E32" s="123">
        <v>69</v>
      </c>
      <c r="F32" s="8" t="s">
        <v>598</v>
      </c>
      <c r="G32" s="8">
        <v>28</v>
      </c>
      <c r="H32" s="22" t="s">
        <v>180</v>
      </c>
      <c r="I32" s="23" t="s">
        <v>21</v>
      </c>
      <c r="J32" s="23" t="s">
        <v>22</v>
      </c>
      <c r="K32" s="22"/>
    </row>
    <row r="33" spans="1:11" x14ac:dyDescent="0.2">
      <c r="A33" s="8">
        <v>20</v>
      </c>
      <c r="B33" s="8" t="str">
        <f>VLOOKUP(D33,[1]全校在库资产!$B:$F,5,FALSE)</f>
        <v>地球科学与资源学院</v>
      </c>
      <c r="C33" s="8" t="s">
        <v>25</v>
      </c>
      <c r="D33" s="8" t="s">
        <v>26</v>
      </c>
      <c r="E33" s="123">
        <v>38.270000000000003</v>
      </c>
      <c r="F33" s="8" t="s">
        <v>598</v>
      </c>
      <c r="G33" s="8">
        <v>29</v>
      </c>
      <c r="H33" s="22" t="s">
        <v>181</v>
      </c>
      <c r="I33" s="23" t="s">
        <v>16</v>
      </c>
      <c r="J33" s="23" t="s">
        <v>17</v>
      </c>
      <c r="K33" s="22"/>
    </row>
    <row r="34" spans="1:11" ht="28.5" x14ac:dyDescent="0.2">
      <c r="A34" s="124">
        <v>21</v>
      </c>
      <c r="B34" s="125" t="str">
        <f>VLOOKUP(D34,[1]全校在库资产!$B:$F,5,FALSE)</f>
        <v>地球科学与资源学院</v>
      </c>
      <c r="C34" s="124" t="s">
        <v>27</v>
      </c>
      <c r="D34" s="124">
        <v>20053236</v>
      </c>
      <c r="E34" s="126">
        <v>94.944590000000005</v>
      </c>
      <c r="F34" s="124" t="s">
        <v>28</v>
      </c>
      <c r="G34" s="8">
        <v>30</v>
      </c>
      <c r="H34" s="22" t="s">
        <v>468</v>
      </c>
      <c r="I34" s="23" t="s">
        <v>14</v>
      </c>
      <c r="J34" s="23" t="s">
        <v>15</v>
      </c>
      <c r="K34" s="22"/>
    </row>
    <row r="35" spans="1:11" ht="28.5" x14ac:dyDescent="0.2">
      <c r="A35" s="124"/>
      <c r="B35" s="127"/>
      <c r="C35" s="124"/>
      <c r="D35" s="124"/>
      <c r="E35" s="126"/>
      <c r="F35" s="124"/>
      <c r="G35" s="8">
        <v>31</v>
      </c>
      <c r="H35" s="22" t="s">
        <v>467</v>
      </c>
      <c r="I35" s="23" t="s">
        <v>14</v>
      </c>
      <c r="J35" s="23" t="s">
        <v>15</v>
      </c>
      <c r="K35" s="22"/>
    </row>
    <row r="36" spans="1:11" x14ac:dyDescent="0.2">
      <c r="A36" s="8">
        <v>22</v>
      </c>
      <c r="B36" s="8" t="str">
        <f>VLOOKUP(D36,[1]全校在库资产!$B:$F,5,FALSE)</f>
        <v>地球科学与资源学院</v>
      </c>
      <c r="C36" s="8" t="s">
        <v>159</v>
      </c>
      <c r="D36" s="8" t="s">
        <v>157</v>
      </c>
      <c r="E36" s="123">
        <v>44.9</v>
      </c>
      <c r="F36" s="8" t="s">
        <v>30</v>
      </c>
      <c r="G36" s="8">
        <v>32</v>
      </c>
      <c r="H36" s="22" t="s">
        <v>31</v>
      </c>
      <c r="I36" s="23" t="s">
        <v>32</v>
      </c>
      <c r="J36" s="23" t="s">
        <v>33</v>
      </c>
      <c r="K36" s="22"/>
    </row>
    <row r="37" spans="1:11" x14ac:dyDescent="0.2">
      <c r="A37" s="8">
        <v>23</v>
      </c>
      <c r="B37" s="8" t="str">
        <f>VLOOKUP(D37,[1]全校在库资产!$B:$F,5,FALSE)</f>
        <v>地球科学与资源学院</v>
      </c>
      <c r="C37" s="8" t="s">
        <v>34</v>
      </c>
      <c r="D37" s="8" t="s">
        <v>35</v>
      </c>
      <c r="E37" s="123">
        <v>35</v>
      </c>
      <c r="F37" s="8" t="s">
        <v>30</v>
      </c>
      <c r="G37" s="8">
        <v>33</v>
      </c>
      <c r="H37" s="22" t="s">
        <v>36</v>
      </c>
      <c r="I37" s="23" t="s">
        <v>37</v>
      </c>
      <c r="J37" s="23" t="s">
        <v>32</v>
      </c>
      <c r="K37" s="22"/>
    </row>
    <row r="38" spans="1:11" x14ac:dyDescent="0.2">
      <c r="A38" s="8">
        <v>24</v>
      </c>
      <c r="B38" s="8" t="str">
        <f>VLOOKUP(D38,[1]全校在库资产!$B:$F,5,FALSE)</f>
        <v>地球科学与资源学院</v>
      </c>
      <c r="C38" s="8" t="s">
        <v>38</v>
      </c>
      <c r="D38" s="8" t="s">
        <v>39</v>
      </c>
      <c r="E38" s="123">
        <v>33.799999999999997</v>
      </c>
      <c r="F38" s="8" t="s">
        <v>30</v>
      </c>
      <c r="G38" s="8">
        <v>34</v>
      </c>
      <c r="H38" s="22" t="s">
        <v>40</v>
      </c>
      <c r="I38" s="23" t="s">
        <v>32</v>
      </c>
      <c r="J38" s="23" t="s">
        <v>33</v>
      </c>
      <c r="K38" s="22"/>
    </row>
    <row r="39" spans="1:11" ht="28.5" x14ac:dyDescent="0.2">
      <c r="A39" s="8">
        <v>25</v>
      </c>
      <c r="B39" s="8" t="str">
        <f>VLOOKUP(D39,[1]全校在库资产!$B:$F,5,FALSE)</f>
        <v>地球科学与资源学院</v>
      </c>
      <c r="C39" s="8" t="s">
        <v>41</v>
      </c>
      <c r="D39" s="8" t="s">
        <v>42</v>
      </c>
      <c r="E39" s="123">
        <v>30.8</v>
      </c>
      <c r="F39" s="8" t="s">
        <v>30</v>
      </c>
      <c r="G39" s="8">
        <v>35</v>
      </c>
      <c r="H39" s="22" t="s">
        <v>43</v>
      </c>
      <c r="I39" s="23" t="s">
        <v>44</v>
      </c>
      <c r="J39" s="23" t="s">
        <v>45</v>
      </c>
      <c r="K39" s="22"/>
    </row>
    <row r="40" spans="1:11" x14ac:dyDescent="0.2">
      <c r="A40" s="8">
        <v>26</v>
      </c>
      <c r="B40" s="8" t="str">
        <f>VLOOKUP(D40,[1]全校在库资产!$B:$F,5,FALSE)</f>
        <v>地球科学与资源学院</v>
      </c>
      <c r="C40" s="8" t="s">
        <v>46</v>
      </c>
      <c r="D40" s="8" t="s">
        <v>47</v>
      </c>
      <c r="E40" s="123">
        <v>30.2</v>
      </c>
      <c r="F40" s="8" t="s">
        <v>48</v>
      </c>
      <c r="G40" s="8">
        <v>36</v>
      </c>
      <c r="H40" s="22" t="s">
        <v>49</v>
      </c>
      <c r="I40" s="23" t="s">
        <v>18</v>
      </c>
      <c r="J40" s="23" t="s">
        <v>29</v>
      </c>
      <c r="K40" s="22"/>
    </row>
    <row r="41" spans="1:11" ht="71.25" x14ac:dyDescent="0.2">
      <c r="A41" s="124">
        <v>27</v>
      </c>
      <c r="B41" s="125" t="str">
        <f>VLOOKUP(D41,[1]全校在库资产!$B:$F,5,FALSE)</f>
        <v>地球科学与资源学院</v>
      </c>
      <c r="C41" s="124" t="s">
        <v>50</v>
      </c>
      <c r="D41" s="124" t="s">
        <v>51</v>
      </c>
      <c r="E41" s="126">
        <v>69.3</v>
      </c>
      <c r="F41" s="124" t="s">
        <v>52</v>
      </c>
      <c r="G41" s="8">
        <v>37</v>
      </c>
      <c r="H41" s="22" t="s">
        <v>469</v>
      </c>
      <c r="I41" s="23" t="s">
        <v>472</v>
      </c>
      <c r="J41" s="23" t="s">
        <v>473</v>
      </c>
      <c r="K41" s="22"/>
    </row>
    <row r="42" spans="1:11" ht="71.25" x14ac:dyDescent="0.2">
      <c r="A42" s="124"/>
      <c r="B42" s="128"/>
      <c r="C42" s="124"/>
      <c r="D42" s="124"/>
      <c r="E42" s="126"/>
      <c r="F42" s="124"/>
      <c r="G42" s="8">
        <v>38</v>
      </c>
      <c r="H42" s="22" t="s">
        <v>470</v>
      </c>
      <c r="I42" s="23" t="s">
        <v>472</v>
      </c>
      <c r="J42" s="23" t="s">
        <v>473</v>
      </c>
      <c r="K42" s="22"/>
    </row>
    <row r="43" spans="1:11" ht="71.25" x14ac:dyDescent="0.2">
      <c r="A43" s="124"/>
      <c r="B43" s="127"/>
      <c r="C43" s="124"/>
      <c r="D43" s="124"/>
      <c r="E43" s="126"/>
      <c r="F43" s="124"/>
      <c r="G43" s="8">
        <v>39</v>
      </c>
      <c r="H43" s="22" t="s">
        <v>471</v>
      </c>
      <c r="I43" s="23" t="s">
        <v>472</v>
      </c>
      <c r="J43" s="23" t="s">
        <v>473</v>
      </c>
      <c r="K43" s="22"/>
    </row>
    <row r="44" spans="1:11" x14ac:dyDescent="0.2">
      <c r="A44" s="8">
        <v>28</v>
      </c>
      <c r="B44" s="8" t="str">
        <f>VLOOKUP(D44,[1]全校在库资产!$B:$F,5,FALSE)</f>
        <v>地球科学与资源学院</v>
      </c>
      <c r="C44" s="8" t="s">
        <v>59</v>
      </c>
      <c r="D44" s="8" t="s">
        <v>497</v>
      </c>
      <c r="E44" s="123">
        <v>30.8</v>
      </c>
      <c r="F44" s="8" t="s">
        <v>599</v>
      </c>
      <c r="G44" s="8">
        <v>40</v>
      </c>
      <c r="H44" s="22" t="s">
        <v>60</v>
      </c>
      <c r="I44" s="23" t="s">
        <v>61</v>
      </c>
      <c r="J44" s="23" t="s">
        <v>62</v>
      </c>
      <c r="K44" s="22"/>
    </row>
    <row r="45" spans="1:11" ht="57" x14ac:dyDescent="0.2">
      <c r="A45" s="124">
        <v>29</v>
      </c>
      <c r="B45" s="125" t="str">
        <f>VLOOKUP(D45,[1]全校在库资产!$B:$F,5,FALSE)</f>
        <v>地球科学与资源学院</v>
      </c>
      <c r="C45" s="124" t="s">
        <v>63</v>
      </c>
      <c r="D45" s="124" t="s">
        <v>64</v>
      </c>
      <c r="E45" s="126">
        <v>41.86</v>
      </c>
      <c r="F45" s="124" t="s">
        <v>65</v>
      </c>
      <c r="G45" s="8">
        <v>41</v>
      </c>
      <c r="H45" s="22" t="s">
        <v>475</v>
      </c>
      <c r="I45" s="23" t="s">
        <v>478</v>
      </c>
      <c r="J45" s="23" t="s">
        <v>520</v>
      </c>
      <c r="K45" s="22"/>
    </row>
    <row r="46" spans="1:11" ht="28.5" x14ac:dyDescent="0.2">
      <c r="A46" s="124"/>
      <c r="B46" s="127"/>
      <c r="C46" s="124"/>
      <c r="D46" s="124"/>
      <c r="E46" s="126"/>
      <c r="F46" s="124"/>
      <c r="G46" s="8">
        <v>42</v>
      </c>
      <c r="H46" s="22" t="s">
        <v>474</v>
      </c>
      <c r="I46" s="23" t="s">
        <v>477</v>
      </c>
      <c r="J46" s="23" t="s">
        <v>521</v>
      </c>
      <c r="K46" s="22"/>
    </row>
    <row r="47" spans="1:11" x14ac:dyDescent="0.2">
      <c r="A47" s="8">
        <v>30</v>
      </c>
      <c r="B47" s="8" t="str">
        <f>VLOOKUP(D47,[1]全校在库资产!$B:$F,5,FALSE)</f>
        <v>地球科学与资源学院</v>
      </c>
      <c r="C47" s="8" t="s">
        <v>66</v>
      </c>
      <c r="D47" s="8">
        <v>20082483</v>
      </c>
      <c r="E47" s="123">
        <v>37.462499999999999</v>
      </c>
      <c r="F47" s="8" t="s">
        <v>48</v>
      </c>
      <c r="G47" s="8">
        <v>43</v>
      </c>
      <c r="H47" s="22" t="s">
        <v>67</v>
      </c>
      <c r="I47" s="23" t="s">
        <v>23</v>
      </c>
      <c r="J47" s="23" t="s">
        <v>18</v>
      </c>
      <c r="K47" s="22" t="s">
        <v>592</v>
      </c>
    </row>
    <row r="48" spans="1:11" x14ac:dyDescent="0.2">
      <c r="A48" s="8">
        <v>31</v>
      </c>
      <c r="B48" s="8" t="str">
        <f>VLOOKUP(D48,[1]全校在库资产!$B:$F,5,FALSE)</f>
        <v>地球科学与资源学院</v>
      </c>
      <c r="C48" s="8" t="s">
        <v>66</v>
      </c>
      <c r="D48" s="8">
        <v>20082484</v>
      </c>
      <c r="E48" s="123">
        <v>37.462499999999999</v>
      </c>
      <c r="F48" s="8" t="s">
        <v>48</v>
      </c>
      <c r="G48" s="8">
        <v>44</v>
      </c>
      <c r="H48" s="22" t="s">
        <v>67</v>
      </c>
      <c r="I48" s="23" t="s">
        <v>23</v>
      </c>
      <c r="J48" s="23" t="s">
        <v>18</v>
      </c>
      <c r="K48" s="22" t="s">
        <v>592</v>
      </c>
    </row>
    <row r="49" spans="1:11" x14ac:dyDescent="0.2">
      <c r="A49" s="8">
        <v>32</v>
      </c>
      <c r="B49" s="8" t="str">
        <f>VLOOKUP(D49,[1]全校在库资产!$B:$F,5,FALSE)</f>
        <v>地球科学与资源学院</v>
      </c>
      <c r="C49" s="8" t="s">
        <v>66</v>
      </c>
      <c r="D49" s="8">
        <v>20082485</v>
      </c>
      <c r="E49" s="123">
        <v>37.462499999999999</v>
      </c>
      <c r="F49" s="8" t="s">
        <v>48</v>
      </c>
      <c r="G49" s="8">
        <v>45</v>
      </c>
      <c r="H49" s="22" t="s">
        <v>67</v>
      </c>
      <c r="I49" s="23" t="s">
        <v>23</v>
      </c>
      <c r="J49" s="23" t="s">
        <v>18</v>
      </c>
      <c r="K49" s="22" t="s">
        <v>592</v>
      </c>
    </row>
    <row r="50" spans="1:11" x14ac:dyDescent="0.2">
      <c r="A50" s="8">
        <v>33</v>
      </c>
      <c r="B50" s="8" t="str">
        <f>VLOOKUP(D50,[1]全校在库资产!$B:$F,5,FALSE)</f>
        <v>地球科学与资源学院</v>
      </c>
      <c r="C50" s="8" t="s">
        <v>68</v>
      </c>
      <c r="D50" s="8" t="s">
        <v>69</v>
      </c>
      <c r="E50" s="123">
        <v>75.680000000000007</v>
      </c>
      <c r="F50" s="8" t="s">
        <v>70</v>
      </c>
      <c r="G50" s="8">
        <v>46</v>
      </c>
      <c r="H50" s="22" t="s">
        <v>71</v>
      </c>
      <c r="I50" s="23" t="s">
        <v>72</v>
      </c>
      <c r="J50" s="23" t="s">
        <v>73</v>
      </c>
      <c r="K50" s="22" t="s">
        <v>592</v>
      </c>
    </row>
    <row r="51" spans="1:11" x14ac:dyDescent="0.2">
      <c r="A51" s="124">
        <v>34</v>
      </c>
      <c r="B51" s="124" t="str">
        <f>VLOOKUP(D51,[1]全校在库资产!$B:$F,5,FALSE)</f>
        <v>工程技术学院</v>
      </c>
      <c r="C51" s="124" t="s">
        <v>388</v>
      </c>
      <c r="D51" s="124" t="s">
        <v>389</v>
      </c>
      <c r="E51" s="126">
        <v>85.5</v>
      </c>
      <c r="F51" s="124" t="s">
        <v>390</v>
      </c>
      <c r="G51" s="8">
        <v>47</v>
      </c>
      <c r="H51" s="22" t="s">
        <v>421</v>
      </c>
      <c r="I51" s="23" t="s">
        <v>427</v>
      </c>
      <c r="J51" s="23" t="s">
        <v>426</v>
      </c>
      <c r="K51" s="22"/>
    </row>
    <row r="52" spans="1:11" x14ac:dyDescent="0.2">
      <c r="A52" s="124"/>
      <c r="B52" s="124"/>
      <c r="C52" s="124"/>
      <c r="D52" s="124"/>
      <c r="E52" s="126"/>
      <c r="F52" s="124"/>
      <c r="G52" s="8">
        <v>48</v>
      </c>
      <c r="H52" s="22" t="s">
        <v>422</v>
      </c>
      <c r="I52" s="23" t="s">
        <v>416</v>
      </c>
      <c r="J52" s="23" t="s">
        <v>186</v>
      </c>
      <c r="K52" s="22"/>
    </row>
    <row r="53" spans="1:11" x14ac:dyDescent="0.2">
      <c r="A53" s="124"/>
      <c r="B53" s="124"/>
      <c r="C53" s="124"/>
      <c r="D53" s="124"/>
      <c r="E53" s="126"/>
      <c r="F53" s="124"/>
      <c r="G53" s="8">
        <v>49</v>
      </c>
      <c r="H53" s="22" t="s">
        <v>423</v>
      </c>
      <c r="I53" s="23" t="s">
        <v>130</v>
      </c>
      <c r="J53" s="23" t="s">
        <v>120</v>
      </c>
      <c r="K53" s="22"/>
    </row>
    <row r="54" spans="1:11" x14ac:dyDescent="0.2">
      <c r="A54" s="124"/>
      <c r="B54" s="124"/>
      <c r="C54" s="124"/>
      <c r="D54" s="124"/>
      <c r="E54" s="126"/>
      <c r="F54" s="124"/>
      <c r="G54" s="8">
        <v>50</v>
      </c>
      <c r="H54" s="22" t="s">
        <v>424</v>
      </c>
      <c r="I54" s="23" t="s">
        <v>130</v>
      </c>
      <c r="J54" s="23" t="s">
        <v>120</v>
      </c>
      <c r="K54" s="22"/>
    </row>
    <row r="55" spans="1:11" x14ac:dyDescent="0.2">
      <c r="A55" s="124"/>
      <c r="B55" s="124"/>
      <c r="C55" s="124"/>
      <c r="D55" s="124"/>
      <c r="E55" s="126"/>
      <c r="F55" s="124"/>
      <c r="G55" s="8">
        <v>51</v>
      </c>
      <c r="H55" s="22" t="s">
        <v>425</v>
      </c>
      <c r="I55" s="23" t="s">
        <v>417</v>
      </c>
      <c r="J55" s="23" t="s">
        <v>119</v>
      </c>
      <c r="K55" s="22"/>
    </row>
    <row r="56" spans="1:11" ht="28.5" x14ac:dyDescent="0.2">
      <c r="A56" s="124"/>
      <c r="B56" s="124"/>
      <c r="C56" s="124"/>
      <c r="D56" s="124"/>
      <c r="E56" s="126"/>
      <c r="F56" s="124"/>
      <c r="G56" s="8">
        <v>52</v>
      </c>
      <c r="H56" s="22" t="s">
        <v>459</v>
      </c>
      <c r="I56" s="23" t="s">
        <v>418</v>
      </c>
      <c r="J56" s="23" t="s">
        <v>420</v>
      </c>
      <c r="K56" s="22"/>
    </row>
    <row r="57" spans="1:11" ht="28.5" x14ac:dyDescent="0.2">
      <c r="A57" s="124"/>
      <c r="B57" s="124"/>
      <c r="C57" s="124"/>
      <c r="D57" s="124"/>
      <c r="E57" s="126"/>
      <c r="F57" s="124"/>
      <c r="G57" s="8">
        <v>53</v>
      </c>
      <c r="H57" s="22" t="s">
        <v>460</v>
      </c>
      <c r="I57" s="23" t="s">
        <v>419</v>
      </c>
      <c r="J57" s="23" t="s">
        <v>125</v>
      </c>
      <c r="K57" s="22"/>
    </row>
    <row r="58" spans="1:11" x14ac:dyDescent="0.2">
      <c r="A58" s="124">
        <v>35</v>
      </c>
      <c r="B58" s="124" t="str">
        <f>VLOOKUP(D58,[1]全校在库资产!$B:$F,5,FALSE)</f>
        <v>工程技术学院</v>
      </c>
      <c r="C58" s="124" t="s">
        <v>391</v>
      </c>
      <c r="D58" s="124" t="s">
        <v>392</v>
      </c>
      <c r="E58" s="126">
        <v>31.8</v>
      </c>
      <c r="F58" s="124" t="s">
        <v>393</v>
      </c>
      <c r="G58" s="8">
        <v>54</v>
      </c>
      <c r="H58" s="22" t="s">
        <v>394</v>
      </c>
      <c r="I58" s="23" t="s">
        <v>395</v>
      </c>
      <c r="J58" s="23" t="s">
        <v>396</v>
      </c>
      <c r="K58" s="22"/>
    </row>
    <row r="59" spans="1:11" x14ac:dyDescent="0.2">
      <c r="A59" s="124"/>
      <c r="B59" s="124"/>
      <c r="C59" s="124"/>
      <c r="D59" s="124"/>
      <c r="E59" s="126"/>
      <c r="F59" s="124"/>
      <c r="G59" s="8">
        <v>55</v>
      </c>
      <c r="H59" s="22" t="s">
        <v>397</v>
      </c>
      <c r="I59" s="23" t="s">
        <v>398</v>
      </c>
      <c r="J59" s="23" t="s">
        <v>399</v>
      </c>
      <c r="K59" s="22"/>
    </row>
    <row r="60" spans="1:11" ht="28.5" x14ac:dyDescent="0.2">
      <c r="A60" s="8">
        <v>36</v>
      </c>
      <c r="B60" s="8" t="str">
        <f>VLOOKUP(D60,[1]全校在库资产!$B:$F,5,FALSE)</f>
        <v>工程技术学院</v>
      </c>
      <c r="C60" s="8" t="s">
        <v>400</v>
      </c>
      <c r="D60" s="8" t="s">
        <v>401</v>
      </c>
      <c r="E60" s="123">
        <v>35</v>
      </c>
      <c r="F60" s="8" t="s">
        <v>402</v>
      </c>
      <c r="G60" s="8">
        <v>56</v>
      </c>
      <c r="H60" s="22" t="s">
        <v>411</v>
      </c>
      <c r="I60" s="23" t="s">
        <v>218</v>
      </c>
      <c r="J60" s="23" t="s">
        <v>451</v>
      </c>
      <c r="K60" s="22"/>
    </row>
    <row r="61" spans="1:11" ht="28.5" x14ac:dyDescent="0.2">
      <c r="A61" s="8">
        <v>37</v>
      </c>
      <c r="B61" s="8" t="str">
        <f>VLOOKUP(D61,[1]全校在库资产!$B:$F,5,FALSE)</f>
        <v>工程技术学院</v>
      </c>
      <c r="C61" s="8" t="s">
        <v>403</v>
      </c>
      <c r="D61" s="8" t="s">
        <v>404</v>
      </c>
      <c r="E61" s="123">
        <v>46.6</v>
      </c>
      <c r="F61" s="8" t="s">
        <v>402</v>
      </c>
      <c r="G61" s="8">
        <v>57</v>
      </c>
      <c r="H61" s="22" t="s">
        <v>412</v>
      </c>
      <c r="I61" s="23" t="s">
        <v>449</v>
      </c>
      <c r="J61" s="23" t="s">
        <v>452</v>
      </c>
      <c r="K61" s="22"/>
    </row>
    <row r="62" spans="1:11" ht="28.5" x14ac:dyDescent="0.2">
      <c r="A62" s="8">
        <v>38</v>
      </c>
      <c r="B62" s="8" t="str">
        <f>VLOOKUP(D62,[1]全校在库资产!$B:$F,5,FALSE)</f>
        <v>工程技术学院</v>
      </c>
      <c r="C62" s="8" t="s">
        <v>405</v>
      </c>
      <c r="D62" s="8" t="s">
        <v>406</v>
      </c>
      <c r="E62" s="123">
        <v>72.459999999999994</v>
      </c>
      <c r="F62" s="8" t="s">
        <v>402</v>
      </c>
      <c r="G62" s="8">
        <v>58</v>
      </c>
      <c r="H62" s="22" t="s">
        <v>413</v>
      </c>
      <c r="I62" s="23" t="s">
        <v>449</v>
      </c>
      <c r="J62" s="23" t="s">
        <v>452</v>
      </c>
      <c r="K62" s="22"/>
    </row>
    <row r="63" spans="1:11" ht="28.5" x14ac:dyDescent="0.2">
      <c r="A63" s="8">
        <v>39</v>
      </c>
      <c r="B63" s="8" t="str">
        <f>VLOOKUP(D63,[1]全校在库资产!$B:$F,5,FALSE)</f>
        <v>工程技术学院</v>
      </c>
      <c r="C63" s="8" t="s">
        <v>407</v>
      </c>
      <c r="D63" s="8" t="s">
        <v>408</v>
      </c>
      <c r="E63" s="123">
        <v>32.5</v>
      </c>
      <c r="F63" s="8" t="s">
        <v>402</v>
      </c>
      <c r="G63" s="8">
        <v>59</v>
      </c>
      <c r="H63" s="22" t="s">
        <v>414</v>
      </c>
      <c r="I63" s="23" t="s">
        <v>450</v>
      </c>
      <c r="J63" s="23" t="s">
        <v>453</v>
      </c>
      <c r="K63" s="22"/>
    </row>
    <row r="64" spans="1:11" ht="28.5" x14ac:dyDescent="0.2">
      <c r="A64" s="8">
        <v>40</v>
      </c>
      <c r="B64" s="8" t="str">
        <f>VLOOKUP(D64,[1]全校在库资产!$B:$F,5,FALSE)</f>
        <v>工程技术学院</v>
      </c>
      <c r="C64" s="8" t="s">
        <v>409</v>
      </c>
      <c r="D64" s="8" t="s">
        <v>410</v>
      </c>
      <c r="E64" s="123">
        <v>38.799999999999997</v>
      </c>
      <c r="F64" s="8" t="s">
        <v>402</v>
      </c>
      <c r="G64" s="8">
        <v>60</v>
      </c>
      <c r="H64" s="22" t="s">
        <v>415</v>
      </c>
      <c r="I64" s="23" t="s">
        <v>449</v>
      </c>
      <c r="J64" s="23" t="s">
        <v>452</v>
      </c>
      <c r="K64" s="22"/>
    </row>
    <row r="65" spans="1:11" ht="28.5" x14ac:dyDescent="0.2">
      <c r="A65" s="8">
        <v>41</v>
      </c>
      <c r="B65" s="8" t="str">
        <f>VLOOKUP(D65,[1]全校在库资产!$B:$F,5,FALSE)</f>
        <v>材料科学与工程学院</v>
      </c>
      <c r="C65" s="8" t="s">
        <v>199</v>
      </c>
      <c r="D65" s="8" t="s">
        <v>200</v>
      </c>
      <c r="E65" s="123">
        <v>45</v>
      </c>
      <c r="F65" s="8" t="s">
        <v>201</v>
      </c>
      <c r="G65" s="8">
        <v>61</v>
      </c>
      <c r="H65" s="22" t="s">
        <v>202</v>
      </c>
      <c r="I65" s="23" t="s">
        <v>21</v>
      </c>
      <c r="J65" s="23" t="s">
        <v>22</v>
      </c>
      <c r="K65" s="22"/>
    </row>
    <row r="66" spans="1:11" ht="42.75" x14ac:dyDescent="0.2">
      <c r="A66" s="8">
        <v>42</v>
      </c>
      <c r="B66" s="8" t="str">
        <f>VLOOKUP(D66,[1]全校在库资产!$B:$F,5,FALSE)</f>
        <v>材料科学与工程学院</v>
      </c>
      <c r="C66" s="8" t="s">
        <v>203</v>
      </c>
      <c r="D66" s="8" t="s">
        <v>204</v>
      </c>
      <c r="E66" s="123">
        <v>35.950000000000003</v>
      </c>
      <c r="F66" s="8" t="s">
        <v>205</v>
      </c>
      <c r="G66" s="8">
        <v>62</v>
      </c>
      <c r="H66" s="22" t="s">
        <v>206</v>
      </c>
      <c r="I66" s="23" t="s">
        <v>207</v>
      </c>
      <c r="J66" s="23" t="s">
        <v>208</v>
      </c>
      <c r="K66" s="22"/>
    </row>
    <row r="67" spans="1:11" ht="57" x14ac:dyDescent="0.2">
      <c r="A67" s="124">
        <v>43</v>
      </c>
      <c r="B67" s="124" t="str">
        <f>VLOOKUP(D67,[1]全校在库资产!$B:$F,5,FALSE)</f>
        <v>材料科学与工程学院</v>
      </c>
      <c r="C67" s="124" t="s">
        <v>209</v>
      </c>
      <c r="D67" s="124" t="s">
        <v>486</v>
      </c>
      <c r="E67" s="126">
        <v>39.1</v>
      </c>
      <c r="F67" s="124" t="s">
        <v>210</v>
      </c>
      <c r="G67" s="8">
        <v>63</v>
      </c>
      <c r="H67" s="22" t="s">
        <v>513</v>
      </c>
      <c r="I67" s="23" t="s">
        <v>524</v>
      </c>
      <c r="J67" s="23" t="s">
        <v>525</v>
      </c>
      <c r="K67" s="22"/>
    </row>
    <row r="68" spans="1:11" ht="71.25" x14ac:dyDescent="0.2">
      <c r="A68" s="124"/>
      <c r="B68" s="124"/>
      <c r="C68" s="124"/>
      <c r="D68" s="124"/>
      <c r="E68" s="126"/>
      <c r="F68" s="124"/>
      <c r="G68" s="8">
        <v>64</v>
      </c>
      <c r="H68" s="22" t="s">
        <v>514</v>
      </c>
      <c r="I68" s="23" t="s">
        <v>526</v>
      </c>
      <c r="J68" s="23" t="s">
        <v>527</v>
      </c>
      <c r="K68" s="22"/>
    </row>
    <row r="69" spans="1:11" ht="71.25" x14ac:dyDescent="0.2">
      <c r="A69" s="124"/>
      <c r="B69" s="124"/>
      <c r="C69" s="124"/>
      <c r="D69" s="124"/>
      <c r="E69" s="126"/>
      <c r="F69" s="124"/>
      <c r="G69" s="8">
        <v>65</v>
      </c>
      <c r="H69" s="22" t="s">
        <v>515</v>
      </c>
      <c r="I69" s="23" t="s">
        <v>528</v>
      </c>
      <c r="J69" s="23" t="s">
        <v>529</v>
      </c>
      <c r="K69" s="22"/>
    </row>
    <row r="70" spans="1:11" ht="28.5" x14ac:dyDescent="0.2">
      <c r="A70" s="8">
        <v>44</v>
      </c>
      <c r="B70" s="8" t="str">
        <f>VLOOKUP(D70,[1]全校在库资产!$B:$F,5,FALSE)</f>
        <v>材料科学与工程学院</v>
      </c>
      <c r="C70" s="8" t="s">
        <v>211</v>
      </c>
      <c r="D70" s="8" t="s">
        <v>480</v>
      </c>
      <c r="E70" s="123">
        <v>116.78815</v>
      </c>
      <c r="F70" s="8" t="s">
        <v>212</v>
      </c>
      <c r="G70" s="8">
        <v>66</v>
      </c>
      <c r="H70" s="22" t="s">
        <v>213</v>
      </c>
      <c r="I70" s="23" t="s">
        <v>214</v>
      </c>
      <c r="J70" s="23" t="s">
        <v>22</v>
      </c>
      <c r="K70" s="22" t="s">
        <v>592</v>
      </c>
    </row>
    <row r="71" spans="1:11" ht="28.5" x14ac:dyDescent="0.2">
      <c r="A71" s="8">
        <v>45</v>
      </c>
      <c r="B71" s="8" t="str">
        <f>VLOOKUP(D71,[1]全校在库资产!$B:$F,5,FALSE)</f>
        <v>材料科学与工程学院</v>
      </c>
      <c r="C71" s="8" t="s">
        <v>244</v>
      </c>
      <c r="D71" s="8" t="s">
        <v>215</v>
      </c>
      <c r="E71" s="123">
        <v>32</v>
      </c>
      <c r="F71" s="8" t="s">
        <v>216</v>
      </c>
      <c r="G71" s="8">
        <v>67</v>
      </c>
      <c r="H71" s="22" t="s">
        <v>217</v>
      </c>
      <c r="I71" s="23" t="s">
        <v>15</v>
      </c>
      <c r="J71" s="23" t="s">
        <v>218</v>
      </c>
      <c r="K71" s="22" t="s">
        <v>592</v>
      </c>
    </row>
    <row r="72" spans="1:11" ht="57" x14ac:dyDescent="0.2">
      <c r="A72" s="8">
        <v>46</v>
      </c>
      <c r="B72" s="8" t="str">
        <f>VLOOKUP(D72,[1]全校在库资产!$B:$F,5,FALSE)</f>
        <v>材料科学与工程学院</v>
      </c>
      <c r="C72" s="8" t="s">
        <v>245</v>
      </c>
      <c r="D72" s="8" t="s">
        <v>246</v>
      </c>
      <c r="E72" s="123">
        <v>189.928</v>
      </c>
      <c r="F72" s="8" t="s">
        <v>201</v>
      </c>
      <c r="G72" s="8">
        <v>68</v>
      </c>
      <c r="H72" s="22" t="s">
        <v>219</v>
      </c>
      <c r="I72" s="23" t="s">
        <v>220</v>
      </c>
      <c r="J72" s="23" t="s">
        <v>221</v>
      </c>
      <c r="K72" s="22" t="s">
        <v>592</v>
      </c>
    </row>
    <row r="73" spans="1:11" ht="71.25" x14ac:dyDescent="0.2">
      <c r="A73" s="124">
        <v>47</v>
      </c>
      <c r="B73" s="124" t="str">
        <f>VLOOKUP(D73,[1]全校在库资产!$B:$F,5,FALSE)</f>
        <v>材料科学与工程学院</v>
      </c>
      <c r="C73" s="124" t="s">
        <v>222</v>
      </c>
      <c r="D73" s="124" t="s">
        <v>223</v>
      </c>
      <c r="E73" s="126">
        <v>119.5</v>
      </c>
      <c r="F73" s="124" t="s">
        <v>201</v>
      </c>
      <c r="G73" s="8">
        <v>69</v>
      </c>
      <c r="H73" s="22" t="s">
        <v>489</v>
      </c>
      <c r="I73" s="23" t="s">
        <v>600</v>
      </c>
      <c r="J73" s="23" t="s">
        <v>601</v>
      </c>
      <c r="K73" s="22" t="s">
        <v>592</v>
      </c>
    </row>
    <row r="74" spans="1:11" ht="71.25" x14ac:dyDescent="0.2">
      <c r="A74" s="124"/>
      <c r="B74" s="124"/>
      <c r="C74" s="124"/>
      <c r="D74" s="124"/>
      <c r="E74" s="126"/>
      <c r="F74" s="124"/>
      <c r="G74" s="8">
        <v>70</v>
      </c>
      <c r="H74" s="22" t="s">
        <v>490</v>
      </c>
      <c r="I74" s="23" t="s">
        <v>522</v>
      </c>
      <c r="J74" s="23" t="s">
        <v>523</v>
      </c>
      <c r="K74" s="22" t="s">
        <v>592</v>
      </c>
    </row>
    <row r="75" spans="1:11" ht="28.5" x14ac:dyDescent="0.2">
      <c r="A75" s="8">
        <v>48</v>
      </c>
      <c r="B75" s="8" t="str">
        <f>VLOOKUP(D75,[1]全校在库资产!$B:$F,5,FALSE)</f>
        <v>材料科学与工程学院</v>
      </c>
      <c r="C75" s="8" t="s">
        <v>224</v>
      </c>
      <c r="D75" s="8" t="s">
        <v>225</v>
      </c>
      <c r="E75" s="123">
        <v>32.5</v>
      </c>
      <c r="F75" s="8" t="s">
        <v>201</v>
      </c>
      <c r="G75" s="8">
        <v>71</v>
      </c>
      <c r="H75" s="22" t="s">
        <v>226</v>
      </c>
      <c r="I75" s="23" t="s">
        <v>23</v>
      </c>
      <c r="J75" s="23" t="s">
        <v>124</v>
      </c>
      <c r="K75" s="22" t="s">
        <v>592</v>
      </c>
    </row>
    <row r="76" spans="1:11" ht="99.75" x14ac:dyDescent="0.2">
      <c r="A76" s="129">
        <v>49</v>
      </c>
      <c r="B76" s="124" t="str">
        <f>VLOOKUP(D76,[1]全校在库资产!$B:$F,5,FALSE)</f>
        <v>水资源与环境学院</v>
      </c>
      <c r="C76" s="124" t="s">
        <v>252</v>
      </c>
      <c r="D76" s="130" t="s">
        <v>493</v>
      </c>
      <c r="E76" s="126">
        <v>39.799999999999997</v>
      </c>
      <c r="F76" s="131" t="s">
        <v>253</v>
      </c>
      <c r="G76" s="8">
        <v>72</v>
      </c>
      <c r="H76" s="22" t="s">
        <v>570</v>
      </c>
      <c r="I76" s="23" t="s">
        <v>571</v>
      </c>
      <c r="J76" s="23" t="s">
        <v>572</v>
      </c>
      <c r="K76" s="22" t="s">
        <v>592</v>
      </c>
    </row>
    <row r="77" spans="1:11" ht="99.75" x14ac:dyDescent="0.2">
      <c r="A77" s="129"/>
      <c r="B77" s="124"/>
      <c r="C77" s="124"/>
      <c r="D77" s="130"/>
      <c r="E77" s="126"/>
      <c r="F77" s="131"/>
      <c r="G77" s="8">
        <v>73</v>
      </c>
      <c r="H77" s="22" t="s">
        <v>254</v>
      </c>
      <c r="I77" s="23" t="s">
        <v>573</v>
      </c>
      <c r="J77" s="23" t="s">
        <v>574</v>
      </c>
      <c r="K77" s="22" t="s">
        <v>592</v>
      </c>
    </row>
    <row r="78" spans="1:11" ht="99.75" x14ac:dyDescent="0.2">
      <c r="A78" s="132">
        <v>50</v>
      </c>
      <c r="B78" s="8" t="str">
        <f>VLOOKUP(D78,[1]全校在库资产!$B:$F,5,FALSE)</f>
        <v>水资源与环境学院</v>
      </c>
      <c r="C78" s="8" t="s">
        <v>41</v>
      </c>
      <c r="D78" s="133" t="s">
        <v>255</v>
      </c>
      <c r="E78" s="123">
        <v>34.251300000000001</v>
      </c>
      <c r="F78" s="24" t="s">
        <v>256</v>
      </c>
      <c r="G78" s="8">
        <v>74</v>
      </c>
      <c r="H78" s="22" t="s">
        <v>257</v>
      </c>
      <c r="I78" s="23" t="s">
        <v>571</v>
      </c>
      <c r="J78" s="23" t="s">
        <v>572</v>
      </c>
      <c r="K78" s="22" t="s">
        <v>592</v>
      </c>
    </row>
    <row r="79" spans="1:11" ht="114" x14ac:dyDescent="0.2">
      <c r="A79" s="132">
        <v>51</v>
      </c>
      <c r="B79" s="8" t="str">
        <f>VLOOKUP(D79,[1]全校在库资产!$B:$F,5,FALSE)</f>
        <v>水资源与环境学院</v>
      </c>
      <c r="C79" s="8" t="s">
        <v>258</v>
      </c>
      <c r="D79" s="133" t="s">
        <v>259</v>
      </c>
      <c r="E79" s="123">
        <v>60</v>
      </c>
      <c r="F79" s="24" t="s">
        <v>260</v>
      </c>
      <c r="G79" s="8">
        <v>75</v>
      </c>
      <c r="H79" s="22" t="s">
        <v>261</v>
      </c>
      <c r="I79" s="23" t="s">
        <v>585</v>
      </c>
      <c r="J79" s="23" t="s">
        <v>584</v>
      </c>
      <c r="K79" s="22" t="s">
        <v>592</v>
      </c>
    </row>
    <row r="80" spans="1:11" ht="85.5" x14ac:dyDescent="0.2">
      <c r="A80" s="132">
        <v>52</v>
      </c>
      <c r="B80" s="8" t="str">
        <f>VLOOKUP(D80,[1]全校在库资产!$B:$F,5,FALSE)</f>
        <v>水资源与环境学院</v>
      </c>
      <c r="C80" s="8" t="s">
        <v>262</v>
      </c>
      <c r="D80" s="133" t="s">
        <v>263</v>
      </c>
      <c r="E80" s="123">
        <v>41</v>
      </c>
      <c r="F80" s="24" t="s">
        <v>264</v>
      </c>
      <c r="G80" s="8">
        <v>76</v>
      </c>
      <c r="H80" s="22" t="s">
        <v>265</v>
      </c>
      <c r="I80" s="23" t="s">
        <v>575</v>
      </c>
      <c r="J80" s="23" t="s">
        <v>576</v>
      </c>
      <c r="K80" s="22" t="s">
        <v>592</v>
      </c>
    </row>
    <row r="81" spans="1:11" ht="142.5" x14ac:dyDescent="0.2">
      <c r="A81" s="129">
        <v>53</v>
      </c>
      <c r="B81" s="124" t="str">
        <f>VLOOKUP(D81,[1]全校在库资产!$B:$F,5,FALSE)</f>
        <v>水资源与环境学院</v>
      </c>
      <c r="C81" s="124" t="s">
        <v>258</v>
      </c>
      <c r="D81" s="130" t="s">
        <v>266</v>
      </c>
      <c r="E81" s="126">
        <v>60</v>
      </c>
      <c r="F81" s="131" t="s">
        <v>264</v>
      </c>
      <c r="G81" s="8">
        <v>77</v>
      </c>
      <c r="H81" s="22" t="s">
        <v>267</v>
      </c>
      <c r="I81" s="23" t="s">
        <v>577</v>
      </c>
      <c r="J81" s="23" t="s">
        <v>578</v>
      </c>
      <c r="K81" s="22" t="s">
        <v>592</v>
      </c>
    </row>
    <row r="82" spans="1:11" ht="142.5" x14ac:dyDescent="0.2">
      <c r="A82" s="129"/>
      <c r="B82" s="124"/>
      <c r="C82" s="124"/>
      <c r="D82" s="130"/>
      <c r="E82" s="126"/>
      <c r="F82" s="131"/>
      <c r="G82" s="8">
        <v>78</v>
      </c>
      <c r="H82" s="22" t="s">
        <v>268</v>
      </c>
      <c r="I82" s="23" t="s">
        <v>577</v>
      </c>
      <c r="J82" s="23" t="s">
        <v>579</v>
      </c>
      <c r="K82" s="22" t="s">
        <v>592</v>
      </c>
    </row>
    <row r="83" spans="1:11" x14ac:dyDescent="0.2">
      <c r="A83" s="132">
        <v>54</v>
      </c>
      <c r="B83" s="8" t="str">
        <f>VLOOKUP(D83,[1]全校在库资产!$B:$F,5,FALSE)</f>
        <v>水资源与环境学院</v>
      </c>
      <c r="C83" s="8" t="s">
        <v>269</v>
      </c>
      <c r="D83" s="134" t="s">
        <v>270</v>
      </c>
      <c r="E83" s="123">
        <v>47.8</v>
      </c>
      <c r="F83" s="24" t="s">
        <v>271</v>
      </c>
      <c r="G83" s="8">
        <v>79</v>
      </c>
      <c r="H83" s="22" t="s">
        <v>275</v>
      </c>
      <c r="I83" s="23" t="s">
        <v>276</v>
      </c>
      <c r="J83" s="23" t="s">
        <v>277</v>
      </c>
      <c r="K83" s="22" t="s">
        <v>592</v>
      </c>
    </row>
    <row r="84" spans="1:11" ht="99.75" x14ac:dyDescent="0.2">
      <c r="A84" s="132">
        <v>55</v>
      </c>
      <c r="B84" s="8" t="str">
        <f>VLOOKUP(D84,[1]全校在库资产!$B:$F,5,FALSE)</f>
        <v>水资源与环境学院</v>
      </c>
      <c r="C84" s="8" t="s">
        <v>283</v>
      </c>
      <c r="D84" s="133">
        <v>20092974</v>
      </c>
      <c r="E84" s="123">
        <v>73.181449999999998</v>
      </c>
      <c r="F84" s="24" t="s">
        <v>284</v>
      </c>
      <c r="G84" s="8">
        <v>80</v>
      </c>
      <c r="H84" s="22" t="s">
        <v>285</v>
      </c>
      <c r="I84" s="23" t="s">
        <v>580</v>
      </c>
      <c r="J84" s="23" t="s">
        <v>581</v>
      </c>
      <c r="K84" s="22" t="s">
        <v>592</v>
      </c>
    </row>
    <row r="85" spans="1:11" ht="28.5" x14ac:dyDescent="0.2">
      <c r="A85" s="132">
        <v>56</v>
      </c>
      <c r="B85" s="8" t="str">
        <f>VLOOKUP(D85,[1]全校在库资产!$B:$F,5,FALSE)</f>
        <v>水资源与环境学院</v>
      </c>
      <c r="C85" s="8" t="s">
        <v>289</v>
      </c>
      <c r="D85" s="133" t="s">
        <v>290</v>
      </c>
      <c r="E85" s="123">
        <v>120</v>
      </c>
      <c r="F85" s="24" t="s">
        <v>284</v>
      </c>
      <c r="G85" s="8">
        <v>81</v>
      </c>
      <c r="H85" s="22" t="s">
        <v>291</v>
      </c>
      <c r="I85" s="23" t="s">
        <v>532</v>
      </c>
      <c r="J85" s="23" t="s">
        <v>534</v>
      </c>
      <c r="K85" s="22" t="s">
        <v>592</v>
      </c>
    </row>
    <row r="86" spans="1:11" x14ac:dyDescent="0.2">
      <c r="A86" s="132">
        <v>57</v>
      </c>
      <c r="B86" s="8" t="str">
        <f>VLOOKUP(D86,[1]全校在库资产!$B:$F,5,FALSE)</f>
        <v>水资源与环境学院</v>
      </c>
      <c r="C86" s="8" t="s">
        <v>292</v>
      </c>
      <c r="D86" s="133" t="s">
        <v>430</v>
      </c>
      <c r="E86" s="123">
        <v>49.6</v>
      </c>
      <c r="F86" s="24" t="s">
        <v>293</v>
      </c>
      <c r="G86" s="8">
        <v>82</v>
      </c>
      <c r="H86" s="22" t="s">
        <v>431</v>
      </c>
      <c r="I86" s="23" t="s">
        <v>294</v>
      </c>
      <c r="J86" s="23" t="s">
        <v>295</v>
      </c>
      <c r="K86" s="22" t="s">
        <v>592</v>
      </c>
    </row>
    <row r="87" spans="1:11" ht="99.75" x14ac:dyDescent="0.2">
      <c r="A87" s="132">
        <v>58</v>
      </c>
      <c r="B87" s="8" t="str">
        <f>VLOOKUP(D87,[1]全校在库资产!$B:$F,5,FALSE)</f>
        <v>水资源与环境学院</v>
      </c>
      <c r="C87" s="8" t="s">
        <v>296</v>
      </c>
      <c r="D87" s="133" t="s">
        <v>297</v>
      </c>
      <c r="E87" s="123">
        <v>33</v>
      </c>
      <c r="F87" s="24" t="s">
        <v>264</v>
      </c>
      <c r="G87" s="8">
        <v>83</v>
      </c>
      <c r="H87" s="22" t="s">
        <v>298</v>
      </c>
      <c r="I87" s="23" t="s">
        <v>580</v>
      </c>
      <c r="J87" s="23" t="s">
        <v>581</v>
      </c>
      <c r="K87" s="22" t="s">
        <v>592</v>
      </c>
    </row>
    <row r="88" spans="1:11" ht="142.5" x14ac:dyDescent="0.2">
      <c r="A88" s="132">
        <v>59</v>
      </c>
      <c r="B88" s="8" t="str">
        <f>VLOOKUP(D88,[1]全校在库资产!$B:$F,5,FALSE)</f>
        <v>水资源与环境学院</v>
      </c>
      <c r="C88" s="8" t="s">
        <v>299</v>
      </c>
      <c r="D88" s="133">
        <v>19990006</v>
      </c>
      <c r="E88" s="123">
        <v>50</v>
      </c>
      <c r="F88" s="24" t="s">
        <v>264</v>
      </c>
      <c r="G88" s="8">
        <v>84</v>
      </c>
      <c r="H88" s="22" t="s">
        <v>300</v>
      </c>
      <c r="I88" s="23" t="s">
        <v>582</v>
      </c>
      <c r="J88" s="23" t="s">
        <v>583</v>
      </c>
      <c r="K88" s="22" t="s">
        <v>592</v>
      </c>
    </row>
    <row r="89" spans="1:11" ht="114" x14ac:dyDescent="0.2">
      <c r="A89" s="132">
        <v>60</v>
      </c>
      <c r="B89" s="8" t="str">
        <f>VLOOKUP(D89,[1]全校在库资产!$B:$F,5,FALSE)</f>
        <v>水资源与环境学院</v>
      </c>
      <c r="C89" s="8" t="s">
        <v>301</v>
      </c>
      <c r="D89" s="133">
        <v>20010680</v>
      </c>
      <c r="E89" s="123">
        <v>66.800516000000002</v>
      </c>
      <c r="F89" s="24" t="s">
        <v>264</v>
      </c>
      <c r="G89" s="8">
        <v>85</v>
      </c>
      <c r="H89" s="22" t="s">
        <v>261</v>
      </c>
      <c r="I89" s="23" t="s">
        <v>585</v>
      </c>
      <c r="J89" s="23" t="s">
        <v>584</v>
      </c>
      <c r="K89" s="22" t="s">
        <v>592</v>
      </c>
    </row>
    <row r="90" spans="1:11" ht="42.75" x14ac:dyDescent="0.2">
      <c r="A90" s="132">
        <v>61</v>
      </c>
      <c r="B90" s="8" t="str">
        <f>VLOOKUP(D90,[1]全校在库资产!$B:$F,5,FALSE)</f>
        <v>水资源与环境学院</v>
      </c>
      <c r="C90" s="8" t="s">
        <v>302</v>
      </c>
      <c r="D90" s="133" t="s">
        <v>432</v>
      </c>
      <c r="E90" s="123">
        <v>55.5</v>
      </c>
      <c r="F90" s="24" t="s">
        <v>264</v>
      </c>
      <c r="G90" s="8">
        <v>86</v>
      </c>
      <c r="H90" s="22" t="s">
        <v>433</v>
      </c>
      <c r="I90" s="23" t="s">
        <v>434</v>
      </c>
      <c r="J90" s="23" t="s">
        <v>435</v>
      </c>
      <c r="K90" s="22" t="s">
        <v>592</v>
      </c>
    </row>
    <row r="91" spans="1:11" x14ac:dyDescent="0.2">
      <c r="A91" s="132">
        <v>62</v>
      </c>
      <c r="B91" s="8" t="str">
        <f>VLOOKUP(D91,[1]全校在库资产!$B:$F,5,FALSE)</f>
        <v>水资源与环境学院</v>
      </c>
      <c r="C91" s="8" t="s">
        <v>303</v>
      </c>
      <c r="D91" s="133" t="s">
        <v>304</v>
      </c>
      <c r="E91" s="123">
        <v>169.2</v>
      </c>
      <c r="F91" s="24" t="s">
        <v>305</v>
      </c>
      <c r="G91" s="8">
        <v>87</v>
      </c>
      <c r="H91" s="22" t="s">
        <v>306</v>
      </c>
      <c r="I91" s="23" t="s">
        <v>307</v>
      </c>
      <c r="J91" s="23" t="s">
        <v>308</v>
      </c>
      <c r="K91" s="22" t="s">
        <v>592</v>
      </c>
    </row>
    <row r="92" spans="1:11" ht="28.5" x14ac:dyDescent="0.2">
      <c r="A92" s="132">
        <v>63</v>
      </c>
      <c r="B92" s="8" t="str">
        <f>VLOOKUP(D92,[1]全校在库资产!$B:$F,5,FALSE)</f>
        <v>水资源与环境学院</v>
      </c>
      <c r="C92" s="8" t="s">
        <v>436</v>
      </c>
      <c r="D92" s="133" t="s">
        <v>309</v>
      </c>
      <c r="E92" s="123">
        <v>38</v>
      </c>
      <c r="F92" s="24" t="s">
        <v>310</v>
      </c>
      <c r="G92" s="8">
        <v>88</v>
      </c>
      <c r="H92" s="22" t="s">
        <v>437</v>
      </c>
      <c r="I92" s="23" t="s">
        <v>311</v>
      </c>
      <c r="J92" s="23" t="s">
        <v>312</v>
      </c>
      <c r="K92" s="22" t="s">
        <v>592</v>
      </c>
    </row>
    <row r="93" spans="1:11" ht="28.5" x14ac:dyDescent="0.2">
      <c r="A93" s="132">
        <v>64</v>
      </c>
      <c r="B93" s="8" t="str">
        <f>VLOOKUP(D93,[1]全校在库资产!$B:$F,5,FALSE)</f>
        <v>水资源与环境学院</v>
      </c>
      <c r="C93" s="8" t="s">
        <v>313</v>
      </c>
      <c r="D93" s="133" t="s">
        <v>314</v>
      </c>
      <c r="E93" s="123">
        <v>38.4</v>
      </c>
      <c r="F93" s="24" t="s">
        <v>315</v>
      </c>
      <c r="G93" s="8">
        <v>89</v>
      </c>
      <c r="H93" s="22" t="s">
        <v>316</v>
      </c>
      <c r="I93" s="23" t="s">
        <v>317</v>
      </c>
      <c r="J93" s="23" t="s">
        <v>318</v>
      </c>
      <c r="K93" s="22" t="s">
        <v>592</v>
      </c>
    </row>
    <row r="94" spans="1:11" x14ac:dyDescent="0.2">
      <c r="A94" s="132">
        <v>65</v>
      </c>
      <c r="B94" s="8" t="str">
        <f>VLOOKUP(D94,[1]全校在库资产!$B:$F,5,FALSE)</f>
        <v>水资源与环境学院</v>
      </c>
      <c r="C94" s="8" t="s">
        <v>438</v>
      </c>
      <c r="D94" s="133" t="s">
        <v>319</v>
      </c>
      <c r="E94" s="123">
        <v>99.8</v>
      </c>
      <c r="F94" s="24" t="s">
        <v>320</v>
      </c>
      <c r="G94" s="8">
        <v>90</v>
      </c>
      <c r="H94" s="22" t="s">
        <v>439</v>
      </c>
      <c r="I94" s="23" t="s">
        <v>441</v>
      </c>
      <c r="J94" s="23" t="s">
        <v>442</v>
      </c>
      <c r="K94" s="22" t="s">
        <v>592</v>
      </c>
    </row>
    <row r="95" spans="1:11" ht="114" x14ac:dyDescent="0.2">
      <c r="A95" s="132">
        <v>66</v>
      </c>
      <c r="B95" s="8" t="str">
        <f>VLOOKUP(D95,[1]全校在库资产!$B:$F,5,FALSE)</f>
        <v>水资源与环境学院</v>
      </c>
      <c r="C95" s="135" t="s">
        <v>34</v>
      </c>
      <c r="D95" s="133" t="s">
        <v>333</v>
      </c>
      <c r="E95" s="123">
        <v>31.25</v>
      </c>
      <c r="F95" s="24" t="s">
        <v>253</v>
      </c>
      <c r="G95" s="8">
        <v>91</v>
      </c>
      <c r="H95" s="22" t="s">
        <v>334</v>
      </c>
      <c r="I95" s="23" t="s">
        <v>586</v>
      </c>
      <c r="J95" s="23" t="s">
        <v>587</v>
      </c>
      <c r="K95" s="22" t="s">
        <v>592</v>
      </c>
    </row>
    <row r="96" spans="1:11" ht="42.75" x14ac:dyDescent="0.2">
      <c r="A96" s="132">
        <v>67</v>
      </c>
      <c r="B96" s="8" t="str">
        <f>VLOOKUP(D96,[1]全校在库资产!$B:$F,5,FALSE)</f>
        <v>水资源与环境学院</v>
      </c>
      <c r="C96" s="8" t="s">
        <v>335</v>
      </c>
      <c r="D96" s="8">
        <v>20092527</v>
      </c>
      <c r="E96" s="123">
        <v>35.5</v>
      </c>
      <c r="F96" s="8" t="s">
        <v>284</v>
      </c>
      <c r="G96" s="8">
        <v>92</v>
      </c>
      <c r="H96" s="22" t="s">
        <v>336</v>
      </c>
      <c r="I96" s="23" t="s">
        <v>535</v>
      </c>
      <c r="J96" s="23" t="s">
        <v>337</v>
      </c>
      <c r="K96" s="22"/>
    </row>
    <row r="97" spans="1:11" ht="99.75" x14ac:dyDescent="0.2">
      <c r="A97" s="132">
        <v>68</v>
      </c>
      <c r="B97" s="8" t="str">
        <f>VLOOKUP(D97,[1]全校在库资产!$B:$F,5,FALSE)</f>
        <v>水资源与环境学院</v>
      </c>
      <c r="C97" s="8" t="s">
        <v>262</v>
      </c>
      <c r="D97" s="8" t="s">
        <v>338</v>
      </c>
      <c r="E97" s="123">
        <v>33.6</v>
      </c>
      <c r="F97" s="8" t="s">
        <v>284</v>
      </c>
      <c r="G97" s="8">
        <v>93</v>
      </c>
      <c r="H97" s="22" t="s">
        <v>339</v>
      </c>
      <c r="I97" s="23" t="s">
        <v>575</v>
      </c>
      <c r="J97" s="23" t="s">
        <v>588</v>
      </c>
      <c r="K97" s="22"/>
    </row>
    <row r="98" spans="1:11" x14ac:dyDescent="0.2">
      <c r="A98" s="132">
        <v>69</v>
      </c>
      <c r="B98" s="8" t="str">
        <f>VLOOKUP(D98,[1]全校在库资产!$B:$F,5,FALSE)</f>
        <v>水资源与环境学院</v>
      </c>
      <c r="C98" s="8" t="s">
        <v>340</v>
      </c>
      <c r="D98" s="8" t="s">
        <v>341</v>
      </c>
      <c r="E98" s="123">
        <v>48.9</v>
      </c>
      <c r="F98" s="8" t="s">
        <v>284</v>
      </c>
      <c r="G98" s="8">
        <v>94</v>
      </c>
      <c r="H98" s="22" t="s">
        <v>342</v>
      </c>
      <c r="I98" s="23" t="s">
        <v>440</v>
      </c>
      <c r="J98" s="23" t="s">
        <v>343</v>
      </c>
      <c r="K98" s="22"/>
    </row>
    <row r="99" spans="1:11" x14ac:dyDescent="0.2">
      <c r="A99" s="132">
        <v>70</v>
      </c>
      <c r="B99" s="8" t="str">
        <f>VLOOKUP(D99,[1]全校在库资产!$B:$F,5,FALSE)</f>
        <v>水资源与环境学院</v>
      </c>
      <c r="C99" s="8" t="s">
        <v>344</v>
      </c>
      <c r="D99" s="136" t="s">
        <v>345</v>
      </c>
      <c r="E99" s="123">
        <v>30</v>
      </c>
      <c r="F99" s="9" t="s">
        <v>264</v>
      </c>
      <c r="G99" s="8">
        <v>95</v>
      </c>
      <c r="H99" s="23" t="s">
        <v>346</v>
      </c>
      <c r="I99" s="23" t="s">
        <v>11</v>
      </c>
      <c r="J99" s="23" t="s">
        <v>589</v>
      </c>
      <c r="K99" s="22"/>
    </row>
    <row r="100" spans="1:11" ht="28.5" x14ac:dyDescent="0.2">
      <c r="A100" s="129">
        <v>71</v>
      </c>
      <c r="B100" s="124" t="str">
        <f>VLOOKUP(D100,[1]全校在库资产!$B:$F,5,FALSE)</f>
        <v>水资源与环境学院</v>
      </c>
      <c r="C100" s="124" t="s">
        <v>602</v>
      </c>
      <c r="D100" s="124" t="s">
        <v>347</v>
      </c>
      <c r="E100" s="126">
        <v>39.9</v>
      </c>
      <c r="F100" s="124" t="s">
        <v>348</v>
      </c>
      <c r="G100" s="8">
        <v>96</v>
      </c>
      <c r="H100" s="22" t="s">
        <v>548</v>
      </c>
      <c r="I100" s="23" t="s">
        <v>550</v>
      </c>
      <c r="J100" s="23" t="s">
        <v>551</v>
      </c>
      <c r="K100" s="22"/>
    </row>
    <row r="101" spans="1:11" ht="28.5" x14ac:dyDescent="0.2">
      <c r="A101" s="129"/>
      <c r="B101" s="124"/>
      <c r="C101" s="124"/>
      <c r="D101" s="124"/>
      <c r="E101" s="126"/>
      <c r="F101" s="124"/>
      <c r="G101" s="8">
        <v>97</v>
      </c>
      <c r="H101" s="22" t="s">
        <v>549</v>
      </c>
      <c r="I101" s="23" t="s">
        <v>552</v>
      </c>
      <c r="J101" s="23" t="s">
        <v>553</v>
      </c>
      <c r="K101" s="22"/>
    </row>
    <row r="102" spans="1:11" ht="99.75" x14ac:dyDescent="0.2">
      <c r="A102" s="132">
        <v>72</v>
      </c>
      <c r="B102" s="8" t="str">
        <f>VLOOKUP(D102,[1]全校在库资产!$B:$F,5,FALSE)</f>
        <v>水资源与环境学院</v>
      </c>
      <c r="C102" s="8" t="s">
        <v>296</v>
      </c>
      <c r="D102" s="8" t="s">
        <v>349</v>
      </c>
      <c r="E102" s="123">
        <v>45.96</v>
      </c>
      <c r="F102" s="8" t="s">
        <v>348</v>
      </c>
      <c r="G102" s="8">
        <v>98</v>
      </c>
      <c r="H102" s="22" t="s">
        <v>350</v>
      </c>
      <c r="I102" s="23" t="s">
        <v>580</v>
      </c>
      <c r="J102" s="23" t="s">
        <v>581</v>
      </c>
      <c r="K102" s="22"/>
    </row>
    <row r="103" spans="1:11" ht="28.5" x14ac:dyDescent="0.2">
      <c r="A103" s="132">
        <v>73</v>
      </c>
      <c r="B103" s="8" t="str">
        <f>VLOOKUP(D103,[1]全校在库资产!$B:$F,5,FALSE)</f>
        <v>水资源与环境学院</v>
      </c>
      <c r="C103" s="8" t="s">
        <v>351</v>
      </c>
      <c r="D103" s="8" t="s">
        <v>352</v>
      </c>
      <c r="E103" s="123">
        <v>104.9</v>
      </c>
      <c r="F103" s="8" t="s">
        <v>348</v>
      </c>
      <c r="G103" s="8">
        <v>99</v>
      </c>
      <c r="H103" s="22" t="s">
        <v>353</v>
      </c>
      <c r="I103" s="23" t="s">
        <v>354</v>
      </c>
      <c r="J103" s="23" t="s">
        <v>355</v>
      </c>
      <c r="K103" s="22"/>
    </row>
    <row r="104" spans="1:11" ht="28.5" x14ac:dyDescent="0.2">
      <c r="A104" s="132">
        <v>74</v>
      </c>
      <c r="B104" s="8" t="str">
        <f>VLOOKUP(D104,[1]全校在库资产!$B:$F,5,FALSE)</f>
        <v>水资源与环境学院</v>
      </c>
      <c r="C104" s="8" t="s">
        <v>356</v>
      </c>
      <c r="D104" s="8" t="s">
        <v>357</v>
      </c>
      <c r="E104" s="123">
        <v>179.5</v>
      </c>
      <c r="F104" s="8" t="s">
        <v>348</v>
      </c>
      <c r="G104" s="8">
        <v>100</v>
      </c>
      <c r="H104" s="22" t="s">
        <v>358</v>
      </c>
      <c r="I104" s="23" t="s">
        <v>359</v>
      </c>
      <c r="J104" s="23" t="s">
        <v>360</v>
      </c>
      <c r="K104" s="22"/>
    </row>
    <row r="105" spans="1:11" ht="114" x14ac:dyDescent="0.2">
      <c r="A105" s="132">
        <v>75</v>
      </c>
      <c r="B105" s="8" t="str">
        <f>VLOOKUP(D105,[1]全校在库资产!$B:$F,5,FALSE)</f>
        <v>水资源与环境学院</v>
      </c>
      <c r="C105" s="8" t="s">
        <v>361</v>
      </c>
      <c r="D105" s="8" t="s">
        <v>362</v>
      </c>
      <c r="E105" s="123">
        <v>39.6</v>
      </c>
      <c r="F105" s="8" t="s">
        <v>264</v>
      </c>
      <c r="G105" s="8">
        <v>101</v>
      </c>
      <c r="H105" s="22" t="s">
        <v>363</v>
      </c>
      <c r="I105" s="23" t="s">
        <v>585</v>
      </c>
      <c r="J105" s="23" t="s">
        <v>584</v>
      </c>
      <c r="K105" s="22"/>
    </row>
    <row r="106" spans="1:11" ht="28.5" x14ac:dyDescent="0.2">
      <c r="A106" s="129">
        <v>76</v>
      </c>
      <c r="B106" s="124" t="str">
        <f>VLOOKUP(D106,[1]全校在库资产!$B:$F,5,FALSE)</f>
        <v>水资源与环境学院</v>
      </c>
      <c r="C106" s="124" t="s">
        <v>34</v>
      </c>
      <c r="D106" s="124" t="s">
        <v>364</v>
      </c>
      <c r="E106" s="126">
        <v>32.201599999999999</v>
      </c>
      <c r="F106" s="124" t="s">
        <v>264</v>
      </c>
      <c r="G106" s="8">
        <v>102</v>
      </c>
      <c r="H106" s="22" t="s">
        <v>365</v>
      </c>
      <c r="I106" s="23" t="s">
        <v>21</v>
      </c>
      <c r="J106" s="23" t="s">
        <v>22</v>
      </c>
      <c r="K106" s="22"/>
    </row>
    <row r="107" spans="1:11" x14ac:dyDescent="0.2">
      <c r="A107" s="129"/>
      <c r="B107" s="124"/>
      <c r="C107" s="124"/>
      <c r="D107" s="124"/>
      <c r="E107" s="126"/>
      <c r="F107" s="124"/>
      <c r="G107" s="8">
        <v>103</v>
      </c>
      <c r="H107" s="22" t="s">
        <v>366</v>
      </c>
      <c r="I107" s="23" t="s">
        <v>367</v>
      </c>
      <c r="J107" s="23" t="s">
        <v>368</v>
      </c>
      <c r="K107" s="22"/>
    </row>
    <row r="108" spans="1:11" x14ac:dyDescent="0.2">
      <c r="A108" s="129"/>
      <c r="B108" s="124"/>
      <c r="C108" s="124"/>
      <c r="D108" s="124"/>
      <c r="E108" s="126"/>
      <c r="F108" s="124"/>
      <c r="G108" s="8">
        <v>104</v>
      </c>
      <c r="H108" s="22" t="s">
        <v>369</v>
      </c>
      <c r="I108" s="23" t="s">
        <v>370</v>
      </c>
      <c r="J108" s="23" t="s">
        <v>370</v>
      </c>
      <c r="K108" s="22"/>
    </row>
    <row r="109" spans="1:11" ht="99.75" x14ac:dyDescent="0.2">
      <c r="A109" s="132">
        <v>77</v>
      </c>
      <c r="B109" s="8" t="str">
        <f>VLOOKUP(D109,[1]全校在库资产!$B:$F,5,FALSE)</f>
        <v>水资源与环境学院</v>
      </c>
      <c r="C109" s="8" t="s">
        <v>262</v>
      </c>
      <c r="D109" s="8" t="s">
        <v>371</v>
      </c>
      <c r="E109" s="123">
        <v>41</v>
      </c>
      <c r="F109" s="8" t="s">
        <v>372</v>
      </c>
      <c r="G109" s="8">
        <v>105</v>
      </c>
      <c r="H109" s="22" t="s">
        <v>603</v>
      </c>
      <c r="I109" s="23" t="s">
        <v>590</v>
      </c>
      <c r="J109" s="23" t="s">
        <v>588</v>
      </c>
      <c r="K109" s="22"/>
    </row>
    <row r="110" spans="1:11" ht="28.5" x14ac:dyDescent="0.2">
      <c r="A110" s="129">
        <v>78</v>
      </c>
      <c r="B110" s="124" t="str">
        <f>VLOOKUP(D110,[1]全校在库资产!$B:$F,5,FALSE)</f>
        <v>珠宝学院</v>
      </c>
      <c r="C110" s="124" t="s">
        <v>240</v>
      </c>
      <c r="D110" s="124" t="s">
        <v>241</v>
      </c>
      <c r="E110" s="126">
        <v>204.2</v>
      </c>
      <c r="F110" s="124" t="s">
        <v>242</v>
      </c>
      <c r="G110" s="8">
        <v>106</v>
      </c>
      <c r="H110" s="22" t="s">
        <v>243</v>
      </c>
      <c r="I110" s="23" t="s">
        <v>456</v>
      </c>
      <c r="J110" s="23" t="s">
        <v>457</v>
      </c>
      <c r="K110" s="22" t="s">
        <v>592</v>
      </c>
    </row>
    <row r="111" spans="1:11" ht="28.5" x14ac:dyDescent="0.2">
      <c r="A111" s="129"/>
      <c r="B111" s="124"/>
      <c r="C111" s="124"/>
      <c r="D111" s="124"/>
      <c r="E111" s="126"/>
      <c r="F111" s="124"/>
      <c r="G111" s="8">
        <v>107</v>
      </c>
      <c r="H111" s="22" t="s">
        <v>247</v>
      </c>
      <c r="I111" s="23" t="s">
        <v>455</v>
      </c>
      <c r="J111" s="23" t="s">
        <v>458</v>
      </c>
      <c r="K111" s="22" t="s">
        <v>592</v>
      </c>
    </row>
    <row r="112" spans="1:11" x14ac:dyDescent="0.2">
      <c r="A112" s="124">
        <v>79</v>
      </c>
      <c r="B112" s="137" t="str">
        <f>VLOOKUP(D112,[1]全校在库资产!$B:$F,5,FALSE)</f>
        <v>地球物理与信息技术学院</v>
      </c>
      <c r="C112" s="124" t="s">
        <v>187</v>
      </c>
      <c r="D112" s="124" t="s">
        <v>188</v>
      </c>
      <c r="E112" s="126">
        <v>97.8</v>
      </c>
      <c r="F112" s="124" t="s">
        <v>189</v>
      </c>
      <c r="G112" s="8">
        <v>108</v>
      </c>
      <c r="H112" s="22" t="s">
        <v>487</v>
      </c>
      <c r="I112" s="23" t="s">
        <v>190</v>
      </c>
      <c r="J112" s="23" t="s">
        <v>191</v>
      </c>
      <c r="K112" s="22" t="s">
        <v>592</v>
      </c>
    </row>
    <row r="113" spans="1:11" x14ac:dyDescent="0.2">
      <c r="A113" s="124"/>
      <c r="B113" s="138"/>
      <c r="C113" s="124"/>
      <c r="D113" s="124"/>
      <c r="E113" s="126"/>
      <c r="F113" s="124"/>
      <c r="G113" s="8">
        <v>109</v>
      </c>
      <c r="H113" s="22" t="s">
        <v>488</v>
      </c>
      <c r="I113" s="23" t="s">
        <v>192</v>
      </c>
      <c r="J113" s="23" t="s">
        <v>193</v>
      </c>
      <c r="K113" s="22" t="s">
        <v>592</v>
      </c>
    </row>
    <row r="114" spans="1:11" x14ac:dyDescent="0.2">
      <c r="A114" s="8">
        <v>80</v>
      </c>
      <c r="B114" s="8" t="str">
        <f>VLOOKUP(D114,[1]全校在库资产!$B:$F,5,FALSE)</f>
        <v>海洋学院</v>
      </c>
      <c r="C114" s="8" t="s">
        <v>75</v>
      </c>
      <c r="D114" s="8" t="s">
        <v>76</v>
      </c>
      <c r="E114" s="123">
        <v>37.537599999999998</v>
      </c>
      <c r="F114" s="8" t="s">
        <v>77</v>
      </c>
      <c r="G114" s="8">
        <v>110</v>
      </c>
      <c r="H114" s="22" t="s">
        <v>78</v>
      </c>
      <c r="I114" s="23" t="s">
        <v>79</v>
      </c>
      <c r="J114" s="23" t="s">
        <v>80</v>
      </c>
      <c r="K114" s="22" t="s">
        <v>592</v>
      </c>
    </row>
    <row r="115" spans="1:11" x14ac:dyDescent="0.2">
      <c r="A115" s="8">
        <v>81</v>
      </c>
      <c r="B115" s="8" t="str">
        <f>VLOOKUP(D115,[1]全校在库资产!$B:$F,5,FALSE)</f>
        <v>海洋学院</v>
      </c>
      <c r="C115" s="8" t="s">
        <v>82</v>
      </c>
      <c r="D115" s="8" t="s">
        <v>83</v>
      </c>
      <c r="E115" s="123">
        <v>37.29</v>
      </c>
      <c r="F115" s="8" t="s">
        <v>84</v>
      </c>
      <c r="G115" s="8">
        <v>111</v>
      </c>
      <c r="H115" s="22" t="s">
        <v>85</v>
      </c>
      <c r="I115" s="23" t="s">
        <v>11</v>
      </c>
      <c r="J115" s="23" t="s">
        <v>81</v>
      </c>
      <c r="K115" s="22" t="s">
        <v>592</v>
      </c>
    </row>
    <row r="116" spans="1:11" ht="28.5" x14ac:dyDescent="0.2">
      <c r="A116" s="8">
        <v>82</v>
      </c>
      <c r="B116" s="8" t="str">
        <f>VLOOKUP(D116,[1]全校在库资产!$B:$F,5,FALSE)</f>
        <v>海洋学院</v>
      </c>
      <c r="C116" s="8" t="s">
        <v>86</v>
      </c>
      <c r="D116" s="8" t="s">
        <v>87</v>
      </c>
      <c r="E116" s="123">
        <v>39.68</v>
      </c>
      <c r="F116" s="8" t="s">
        <v>84</v>
      </c>
      <c r="G116" s="8">
        <v>112</v>
      </c>
      <c r="H116" s="22" t="s">
        <v>604</v>
      </c>
      <c r="I116" s="23" t="s">
        <v>88</v>
      </c>
      <c r="J116" s="23" t="s">
        <v>89</v>
      </c>
      <c r="K116" s="22" t="s">
        <v>592</v>
      </c>
    </row>
    <row r="117" spans="1:11" ht="71.25" x14ac:dyDescent="0.2">
      <c r="A117" s="8">
        <v>83</v>
      </c>
      <c r="B117" s="8" t="str">
        <f>VLOOKUP(D117,[1]全校在库资产!$B:$F,5,FALSE)</f>
        <v>数理学院</v>
      </c>
      <c r="C117" s="8" t="s">
        <v>131</v>
      </c>
      <c r="D117" s="8" t="s">
        <v>154</v>
      </c>
      <c r="E117" s="123">
        <v>43.4</v>
      </c>
      <c r="F117" s="8" t="s">
        <v>155</v>
      </c>
      <c r="G117" s="8">
        <v>113</v>
      </c>
      <c r="H117" s="22" t="s">
        <v>156</v>
      </c>
      <c r="I117" s="23" t="s">
        <v>173</v>
      </c>
      <c r="J117" s="23" t="s">
        <v>174</v>
      </c>
      <c r="K117" s="22"/>
    </row>
    <row r="118" spans="1:11" ht="28.5" x14ac:dyDescent="0.2">
      <c r="A118" s="8">
        <v>84</v>
      </c>
      <c r="B118" s="8" t="str">
        <f>VLOOKUP(D118,[1]全校在库资产!$B:$F,5,FALSE)</f>
        <v>体育部</v>
      </c>
      <c r="C118" s="8" t="s">
        <v>249</v>
      </c>
      <c r="D118" s="8" t="s">
        <v>248</v>
      </c>
      <c r="E118" s="123">
        <v>53.6</v>
      </c>
      <c r="F118" s="8" t="s">
        <v>250</v>
      </c>
      <c r="G118" s="8">
        <v>114</v>
      </c>
      <c r="H118" s="22" t="s">
        <v>251</v>
      </c>
      <c r="I118" s="23" t="s">
        <v>24</v>
      </c>
      <c r="J118" s="23" t="s">
        <v>15</v>
      </c>
      <c r="K118" s="22"/>
    </row>
  </sheetData>
  <mergeCells count="134">
    <mergeCell ref="F110:F111"/>
    <mergeCell ref="A112:A113"/>
    <mergeCell ref="B112:B113"/>
    <mergeCell ref="C112:C113"/>
    <mergeCell ref="D112:D113"/>
    <mergeCell ref="E112:E113"/>
    <mergeCell ref="F112:F113"/>
    <mergeCell ref="F81:F82"/>
    <mergeCell ref="A100:A101"/>
    <mergeCell ref="B100:B101"/>
    <mergeCell ref="C100:C101"/>
    <mergeCell ref="D100:D101"/>
    <mergeCell ref="E100:E101"/>
    <mergeCell ref="F100:F101"/>
    <mergeCell ref="A106:A108"/>
    <mergeCell ref="B106:B108"/>
    <mergeCell ref="C106:C108"/>
    <mergeCell ref="D106:D108"/>
    <mergeCell ref="E106:E108"/>
    <mergeCell ref="F106:F108"/>
    <mergeCell ref="F67:F69"/>
    <mergeCell ref="A73:A74"/>
    <mergeCell ref="B73:B74"/>
    <mergeCell ref="C73:C74"/>
    <mergeCell ref="D73:D74"/>
    <mergeCell ref="E73:E74"/>
    <mergeCell ref="F73:F74"/>
    <mergeCell ref="A76:A77"/>
    <mergeCell ref="B76:B77"/>
    <mergeCell ref="C76:C77"/>
    <mergeCell ref="D76:D77"/>
    <mergeCell ref="E76:E77"/>
    <mergeCell ref="F76:F77"/>
    <mergeCell ref="A51:A57"/>
    <mergeCell ref="B51:B57"/>
    <mergeCell ref="C51:C57"/>
    <mergeCell ref="D51:D57"/>
    <mergeCell ref="E51:E57"/>
    <mergeCell ref="F51:F57"/>
    <mergeCell ref="A58:A59"/>
    <mergeCell ref="B58:B59"/>
    <mergeCell ref="C58:C59"/>
    <mergeCell ref="D58:D59"/>
    <mergeCell ref="E58:E59"/>
    <mergeCell ref="F58:F59"/>
    <mergeCell ref="F28:F29"/>
    <mergeCell ref="F34:F35"/>
    <mergeCell ref="F41:F43"/>
    <mergeCell ref="A45:A46"/>
    <mergeCell ref="B45:B46"/>
    <mergeCell ref="C45:C46"/>
    <mergeCell ref="D45:D46"/>
    <mergeCell ref="E45:E46"/>
    <mergeCell ref="F45:F46"/>
    <mergeCell ref="F3:F4"/>
    <mergeCell ref="G3:H3"/>
    <mergeCell ref="I3:J3"/>
    <mergeCell ref="K3:K4"/>
    <mergeCell ref="F7:F8"/>
    <mergeCell ref="F9:F10"/>
    <mergeCell ref="F15:F16"/>
    <mergeCell ref="F17:F19"/>
    <mergeCell ref="E21:E22"/>
    <mergeCell ref="F21:F26"/>
    <mergeCell ref="E23:E24"/>
    <mergeCell ref="E25:E26"/>
    <mergeCell ref="E7:E8"/>
    <mergeCell ref="D7:D8"/>
    <mergeCell ref="C7:C8"/>
    <mergeCell ref="B7:B8"/>
    <mergeCell ref="A7:A8"/>
    <mergeCell ref="E9:E10"/>
    <mergeCell ref="D9:D10"/>
    <mergeCell ref="C9:C10"/>
    <mergeCell ref="B9:B10"/>
    <mergeCell ref="A9:A10"/>
    <mergeCell ref="E15:E16"/>
    <mergeCell ref="D15:D16"/>
    <mergeCell ref="C15:C16"/>
    <mergeCell ref="B15:B16"/>
    <mergeCell ref="A15:A16"/>
    <mergeCell ref="A41:A43"/>
    <mergeCell ref="C41:C43"/>
    <mergeCell ref="D41:D43"/>
    <mergeCell ref="E41:E43"/>
    <mergeCell ref="A21:A22"/>
    <mergeCell ref="A23:A24"/>
    <mergeCell ref="A25:A26"/>
    <mergeCell ref="C21:C22"/>
    <mergeCell ref="D21:D22"/>
    <mergeCell ref="C23:C24"/>
    <mergeCell ref="D23:D24"/>
    <mergeCell ref="C25:C26"/>
    <mergeCell ref="A67:A69"/>
    <mergeCell ref="B67:B69"/>
    <mergeCell ref="C67:C69"/>
    <mergeCell ref="D67:D69"/>
    <mergeCell ref="E67:E69"/>
    <mergeCell ref="A81:A82"/>
    <mergeCell ref="B81:B82"/>
    <mergeCell ref="C81:C82"/>
    <mergeCell ref="D81:D82"/>
    <mergeCell ref="E81:E82"/>
    <mergeCell ref="A110:A111"/>
    <mergeCell ref="B110:B111"/>
    <mergeCell ref="C110:C111"/>
    <mergeCell ref="D110:D111"/>
    <mergeCell ref="E110:E111"/>
    <mergeCell ref="A17:A19"/>
    <mergeCell ref="C17:C19"/>
    <mergeCell ref="D17:D19"/>
    <mergeCell ref="B21:B22"/>
    <mergeCell ref="B23:B24"/>
    <mergeCell ref="B25:B26"/>
    <mergeCell ref="D25:D26"/>
    <mergeCell ref="A1:J2"/>
    <mergeCell ref="E3:E4"/>
    <mergeCell ref="B3:B4"/>
    <mergeCell ref="B28:B29"/>
    <mergeCell ref="B34:B35"/>
    <mergeCell ref="B41:B43"/>
    <mergeCell ref="B17:B19"/>
    <mergeCell ref="E17:E19"/>
    <mergeCell ref="E34:E35"/>
    <mergeCell ref="E28:E29"/>
    <mergeCell ref="A28:A29"/>
    <mergeCell ref="C28:C29"/>
    <mergeCell ref="D28:D29"/>
    <mergeCell ref="A3:A4"/>
    <mergeCell ref="C3:C4"/>
    <mergeCell ref="D3:D4"/>
    <mergeCell ref="D34:D35"/>
    <mergeCell ref="C34:C35"/>
    <mergeCell ref="A34:A35"/>
  </mergeCells>
  <phoneticPr fontId="2" type="noConversion"/>
  <conditionalFormatting sqref="D1:D2 D119:D1048576">
    <cfRule type="duplicateValues" dxfId="27" priority="4"/>
  </conditionalFormatting>
  <conditionalFormatting sqref="D119:D1048576 F119:F1048576">
    <cfRule type="duplicateValues" dxfId="26" priority="10"/>
  </conditionalFormatting>
  <conditionalFormatting sqref="D105:D106 F105:F106">
    <cfRule type="expression" dxfId="25" priority="2">
      <formula>AND(SUMPRODUCT(IFERROR(1*(($D$232:$D$350&amp;"x")=(D105&amp;"x")),0))&gt;1,NOT(ISBLANK(D105)))</formula>
    </cfRule>
  </conditionalFormatting>
  <conditionalFormatting sqref="D25">
    <cfRule type="duplicateValues" dxfId="24" priority="1"/>
  </conditionalFormatting>
  <conditionalFormatting sqref="G4:G118 D70:D73 D23 D30:D34 D27:D28 D47:D67 D11:D15 D17:D21 D75:D100 D36:D45 D102:D118 D3:D7 D9">
    <cfRule type="duplicateValues" dxfId="23" priority="3"/>
  </conditionalFormatting>
  <pageMargins left="0.7" right="0.7" top="0.75" bottom="0.75" header="0.3" footer="0.3"/>
  <pageSetup paperSize="9"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3344-4CA9-44FB-8068-0FF54CDEA036}">
  <dimension ref="A1:J7"/>
  <sheetViews>
    <sheetView workbookViewId="0">
      <selection activeCell="A3" sqref="A3:I7"/>
    </sheetView>
  </sheetViews>
  <sheetFormatPr defaultRowHeight="14.25" x14ac:dyDescent="0.2"/>
  <cols>
    <col min="1" max="1" width="5.75" style="45" bestFit="1" customWidth="1"/>
    <col min="2" max="2" width="9.75" style="45" bestFit="1" customWidth="1"/>
    <col min="3" max="3" width="15.75" style="45" customWidth="1"/>
    <col min="4" max="4" width="9.75" style="45" bestFit="1" customWidth="1"/>
    <col min="5" max="5" width="11.875" style="45" bestFit="1" customWidth="1"/>
    <col min="6" max="6" width="5.75" style="45" bestFit="1" customWidth="1"/>
    <col min="7" max="7" width="26.875" style="45" customWidth="1"/>
    <col min="8" max="8" width="11.375" style="45" customWidth="1"/>
    <col min="9" max="9" width="12.375" style="45" customWidth="1"/>
    <col min="10" max="16384" width="9" style="45"/>
  </cols>
  <sheetData>
    <row r="1" spans="1:10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10" ht="18.75" customHeight="1" thickBot="1" x14ac:dyDescent="0.25">
      <c r="A2" s="98" t="s">
        <v>545</v>
      </c>
      <c r="B2" s="99"/>
      <c r="C2" s="99"/>
      <c r="D2" s="99"/>
      <c r="E2" s="99"/>
      <c r="F2" s="99"/>
      <c r="G2" s="99"/>
      <c r="H2" s="99"/>
      <c r="I2" s="99"/>
    </row>
    <row r="3" spans="1:10" s="41" customFormat="1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  <c r="J3" s="40"/>
    </row>
    <row r="4" spans="1:10" s="18" customFormat="1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  <c r="J4" s="44"/>
    </row>
    <row r="5" spans="1:10" s="18" customFormat="1" ht="15.75" x14ac:dyDescent="0.2">
      <c r="A5" s="29">
        <v>1</v>
      </c>
      <c r="B5" s="19" t="str">
        <f>VLOOKUP(D5,[1]全校在库资产!$B:$F,5,FALSE)</f>
        <v>海洋学院</v>
      </c>
      <c r="C5" s="19" t="s">
        <v>75</v>
      </c>
      <c r="D5" s="19" t="s">
        <v>76</v>
      </c>
      <c r="E5" s="19" t="s">
        <v>77</v>
      </c>
      <c r="F5" s="19">
        <v>1</v>
      </c>
      <c r="G5" s="20" t="s">
        <v>78</v>
      </c>
      <c r="H5" s="21" t="s">
        <v>79</v>
      </c>
      <c r="I5" s="30" t="s">
        <v>80</v>
      </c>
    </row>
    <row r="6" spans="1:10" s="18" customFormat="1" ht="31.5" x14ac:dyDescent="0.2">
      <c r="A6" s="29">
        <v>2</v>
      </c>
      <c r="B6" s="19" t="str">
        <f>VLOOKUP(D6,[1]全校在库资产!$B:$F,5,FALSE)</f>
        <v>海洋学院</v>
      </c>
      <c r="C6" s="19" t="s">
        <v>82</v>
      </c>
      <c r="D6" s="19" t="s">
        <v>83</v>
      </c>
      <c r="E6" s="19" t="s">
        <v>84</v>
      </c>
      <c r="F6" s="19">
        <v>2</v>
      </c>
      <c r="G6" s="20" t="s">
        <v>85</v>
      </c>
      <c r="H6" s="21" t="s">
        <v>11</v>
      </c>
      <c r="I6" s="30" t="s">
        <v>81</v>
      </c>
    </row>
    <row r="7" spans="1:10" s="18" customFormat="1" ht="35.25" thickBot="1" x14ac:dyDescent="0.25">
      <c r="A7" s="51">
        <v>3</v>
      </c>
      <c r="B7" s="52" t="str">
        <f>VLOOKUP(D7,[1]全校在库资产!$B:$F,5,FALSE)</f>
        <v>海洋学院</v>
      </c>
      <c r="C7" s="52" t="s">
        <v>86</v>
      </c>
      <c r="D7" s="52" t="s">
        <v>87</v>
      </c>
      <c r="E7" s="52" t="s">
        <v>84</v>
      </c>
      <c r="F7" s="52">
        <v>3</v>
      </c>
      <c r="G7" s="53" t="s">
        <v>500</v>
      </c>
      <c r="H7" s="54" t="s">
        <v>88</v>
      </c>
      <c r="I7" s="55" t="s">
        <v>89</v>
      </c>
    </row>
  </sheetData>
  <mergeCells count="9">
    <mergeCell ref="H3:I3"/>
    <mergeCell ref="A1:I1"/>
    <mergeCell ref="A2:I2"/>
    <mergeCell ref="A3:A4"/>
    <mergeCell ref="B3:B4"/>
    <mergeCell ref="C3:C4"/>
    <mergeCell ref="D3:D4"/>
    <mergeCell ref="E3:E4"/>
    <mergeCell ref="F3:G3"/>
  </mergeCells>
  <phoneticPr fontId="2" type="noConversion"/>
  <conditionalFormatting sqref="D3:D4 F4">
    <cfRule type="duplicateValues" dxfId="5" priority="2"/>
  </conditionalFormatting>
  <conditionalFormatting sqref="D5:D7 F5:F7">
    <cfRule type="duplicateValues" dxfId="4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4943-AE86-41B3-9BF8-B83D9B6C15CE}">
  <dimension ref="A1:J5"/>
  <sheetViews>
    <sheetView workbookViewId="0">
      <selection activeCell="A3" sqref="A3:I5"/>
    </sheetView>
  </sheetViews>
  <sheetFormatPr defaultRowHeight="14.25" x14ac:dyDescent="0.2"/>
  <cols>
    <col min="1" max="1" width="9" style="45"/>
    <col min="2" max="2" width="9.75" style="45" bestFit="1" customWidth="1"/>
    <col min="3" max="3" width="15" style="45" customWidth="1"/>
    <col min="4" max="4" width="9.75" style="45" bestFit="1" customWidth="1"/>
    <col min="5" max="5" width="11.875" style="45" bestFit="1" customWidth="1"/>
    <col min="6" max="6" width="5.75" style="45" bestFit="1" customWidth="1"/>
    <col min="7" max="7" width="11.625" style="45" bestFit="1" customWidth="1"/>
    <col min="8" max="8" width="32.5" style="45" bestFit="1" customWidth="1"/>
    <col min="9" max="9" width="29.75" style="45" customWidth="1"/>
    <col min="10" max="16384" width="9" style="45"/>
  </cols>
  <sheetData>
    <row r="1" spans="1:10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10" ht="18.75" customHeight="1" thickBot="1" x14ac:dyDescent="0.25">
      <c r="A2" s="98" t="s">
        <v>546</v>
      </c>
      <c r="B2" s="99"/>
      <c r="C2" s="99"/>
      <c r="D2" s="99"/>
      <c r="E2" s="99"/>
      <c r="F2" s="99"/>
      <c r="G2" s="99"/>
      <c r="H2" s="99"/>
      <c r="I2" s="99"/>
    </row>
    <row r="3" spans="1:10" s="41" customFormat="1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  <c r="J3" s="40"/>
    </row>
    <row r="4" spans="1:10" s="18" customFormat="1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  <c r="J4" s="44"/>
    </row>
    <row r="5" spans="1:10" s="18" customFormat="1" ht="32.25" thickBot="1" x14ac:dyDescent="0.25">
      <c r="A5" s="51">
        <v>1</v>
      </c>
      <c r="B5" s="52" t="str">
        <f>VLOOKUP(D5,[1]全校在库资产!$B:$F,5,FALSE)</f>
        <v>数理学院</v>
      </c>
      <c r="C5" s="52" t="s">
        <v>131</v>
      </c>
      <c r="D5" s="52" t="s">
        <v>154</v>
      </c>
      <c r="E5" s="52" t="s">
        <v>155</v>
      </c>
      <c r="F5" s="52">
        <v>1</v>
      </c>
      <c r="G5" s="53" t="s">
        <v>156</v>
      </c>
      <c r="H5" s="54" t="s">
        <v>173</v>
      </c>
      <c r="I5" s="55" t="s">
        <v>174</v>
      </c>
    </row>
  </sheetData>
  <mergeCells count="9">
    <mergeCell ref="H3:I3"/>
    <mergeCell ref="A1:I1"/>
    <mergeCell ref="A2:I2"/>
    <mergeCell ref="A3:A4"/>
    <mergeCell ref="B3:B4"/>
    <mergeCell ref="C3:C4"/>
    <mergeCell ref="D3:D4"/>
    <mergeCell ref="E3:E4"/>
    <mergeCell ref="F3:G3"/>
  </mergeCells>
  <phoneticPr fontId="2" type="noConversion"/>
  <conditionalFormatting sqref="D5 F5">
    <cfRule type="duplicateValues" dxfId="3" priority="2"/>
  </conditionalFormatting>
  <conditionalFormatting sqref="D3:D4 F4">
    <cfRule type="duplicateValues" dxfId="2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1C3E0-80CE-45B0-9E36-24AED66A4313}">
  <dimension ref="A1:J5"/>
  <sheetViews>
    <sheetView workbookViewId="0">
      <selection activeCell="J21" sqref="J21"/>
    </sheetView>
  </sheetViews>
  <sheetFormatPr defaultRowHeight="14.25" x14ac:dyDescent="0.2"/>
  <cols>
    <col min="1" max="1" width="5.75" style="45" bestFit="1" customWidth="1"/>
    <col min="2" max="2" width="9.75" style="45" bestFit="1" customWidth="1"/>
    <col min="3" max="3" width="22.625" style="45" customWidth="1"/>
    <col min="4" max="4" width="9" style="45"/>
    <col min="5" max="5" width="11.875" style="45" bestFit="1" customWidth="1"/>
    <col min="6" max="6" width="5.75" style="45" bestFit="1" customWidth="1"/>
    <col min="7" max="7" width="18.375" style="45" bestFit="1" customWidth="1"/>
    <col min="8" max="8" width="12.625" style="45" customWidth="1"/>
    <col min="9" max="9" width="14.25" style="45" customWidth="1"/>
    <col min="10" max="16384" width="9" style="45"/>
  </cols>
  <sheetData>
    <row r="1" spans="1:10" ht="25.5" x14ac:dyDescent="0.2">
      <c r="A1" s="94" t="s">
        <v>539</v>
      </c>
      <c r="B1" s="94"/>
      <c r="C1" s="94"/>
      <c r="D1" s="94"/>
      <c r="E1" s="94"/>
      <c r="F1" s="94"/>
      <c r="G1" s="94"/>
      <c r="H1" s="94"/>
      <c r="I1" s="94"/>
    </row>
    <row r="2" spans="1:10" ht="18.75" customHeight="1" thickBot="1" x14ac:dyDescent="0.25">
      <c r="A2" s="119" t="s">
        <v>547</v>
      </c>
      <c r="B2" s="119"/>
      <c r="C2" s="119"/>
      <c r="D2" s="119"/>
      <c r="E2" s="119"/>
      <c r="F2" s="119"/>
      <c r="G2" s="119"/>
      <c r="H2" s="119"/>
      <c r="I2" s="119"/>
    </row>
    <row r="3" spans="1:10" s="41" customFormat="1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  <c r="J3" s="40"/>
    </row>
    <row r="4" spans="1:10" s="18" customFormat="1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  <c r="J4" s="44"/>
    </row>
    <row r="5" spans="1:10" s="18" customFormat="1" ht="16.5" thickBot="1" x14ac:dyDescent="0.25">
      <c r="A5" s="51">
        <v>1</v>
      </c>
      <c r="B5" s="52" t="str">
        <f>VLOOKUP(D5,[1]全校在库资产!$B:$F,5,FALSE)</f>
        <v>体育部</v>
      </c>
      <c r="C5" s="52" t="s">
        <v>249</v>
      </c>
      <c r="D5" s="52" t="s">
        <v>248</v>
      </c>
      <c r="E5" s="52" t="s">
        <v>250</v>
      </c>
      <c r="F5" s="52">
        <v>1</v>
      </c>
      <c r="G5" s="53" t="s">
        <v>251</v>
      </c>
      <c r="H5" s="54" t="s">
        <v>24</v>
      </c>
      <c r="I5" s="55" t="s">
        <v>15</v>
      </c>
    </row>
  </sheetData>
  <mergeCells count="9">
    <mergeCell ref="H3:I3"/>
    <mergeCell ref="A1:I1"/>
    <mergeCell ref="A2:I2"/>
    <mergeCell ref="A3:A4"/>
    <mergeCell ref="B3:B4"/>
    <mergeCell ref="C3:C4"/>
    <mergeCell ref="D3:D4"/>
    <mergeCell ref="E3:E4"/>
    <mergeCell ref="F3:G3"/>
  </mergeCells>
  <phoneticPr fontId="2" type="noConversion"/>
  <conditionalFormatting sqref="D3:D4 F4">
    <cfRule type="duplicateValues" dxfId="1" priority="2"/>
  </conditionalFormatting>
  <conditionalFormatting sqref="D5 F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8B08-0C51-4C2E-A43F-2F4D25C8A340}">
  <dimension ref="A1:J16"/>
  <sheetViews>
    <sheetView workbookViewId="0">
      <selection activeCell="E9" sqref="E9"/>
    </sheetView>
  </sheetViews>
  <sheetFormatPr defaultRowHeight="14.25" x14ac:dyDescent="0.2"/>
  <cols>
    <col min="1" max="1" width="5.5" bestFit="1" customWidth="1"/>
    <col min="2" max="2" width="19.25" customWidth="1"/>
    <col min="3" max="3" width="22.375" customWidth="1"/>
    <col min="4" max="4" width="9.5" bestFit="1" customWidth="1"/>
    <col min="5" max="5" width="8.25" style="1" customWidth="1"/>
    <col min="6" max="6" width="25.25" style="1" customWidth="1"/>
    <col min="7" max="7" width="29.125" customWidth="1"/>
    <col min="8" max="8" width="31.5" customWidth="1"/>
  </cols>
  <sheetData>
    <row r="1" spans="1:10" ht="25.5" x14ac:dyDescent="0.2">
      <c r="A1" s="94" t="s">
        <v>607</v>
      </c>
      <c r="B1" s="94"/>
      <c r="C1" s="94"/>
      <c r="D1" s="94"/>
      <c r="E1" s="94"/>
      <c r="F1" s="94"/>
      <c r="G1" s="94"/>
      <c r="H1" s="94"/>
    </row>
    <row r="2" spans="1:10" s="26" customFormat="1" ht="15.75" customHeight="1" x14ac:dyDescent="0.25">
      <c r="A2" s="139" t="s">
        <v>0</v>
      </c>
      <c r="B2" s="139" t="s">
        <v>496</v>
      </c>
      <c r="C2" s="139" t="s">
        <v>1</v>
      </c>
      <c r="D2" s="139" t="s">
        <v>2</v>
      </c>
      <c r="E2" s="139" t="s">
        <v>594</v>
      </c>
      <c r="F2" s="139" t="s">
        <v>74</v>
      </c>
      <c r="G2" s="139"/>
      <c r="H2" s="139" t="s">
        <v>461</v>
      </c>
      <c r="I2" s="139"/>
      <c r="J2" s="140" t="s">
        <v>591</v>
      </c>
    </row>
    <row r="3" spans="1:10" s="26" customFormat="1" ht="15.75" x14ac:dyDescent="0.25">
      <c r="A3" s="139"/>
      <c r="B3" s="139"/>
      <c r="C3" s="139"/>
      <c r="D3" s="139"/>
      <c r="E3" s="139"/>
      <c r="F3" s="141" t="s">
        <v>166</v>
      </c>
      <c r="G3" s="141" t="s">
        <v>4</v>
      </c>
      <c r="H3" s="141" t="s">
        <v>503</v>
      </c>
      <c r="I3" s="141" t="s">
        <v>504</v>
      </c>
      <c r="J3" s="140"/>
    </row>
    <row r="4" spans="1:10" x14ac:dyDescent="0.2">
      <c r="A4" s="73">
        <v>1</v>
      </c>
      <c r="B4" s="73" t="s">
        <v>501</v>
      </c>
      <c r="C4" s="73" t="s">
        <v>227</v>
      </c>
      <c r="D4" s="142">
        <v>20092947</v>
      </c>
      <c r="E4" s="73" t="s">
        <v>201</v>
      </c>
      <c r="F4" s="73">
        <v>1</v>
      </c>
      <c r="G4" s="143" t="s">
        <v>228</v>
      </c>
      <c r="H4" s="143" t="s">
        <v>18</v>
      </c>
      <c r="I4" s="143" t="s">
        <v>605</v>
      </c>
      <c r="J4" s="144"/>
    </row>
    <row r="5" spans="1:10" x14ac:dyDescent="0.2">
      <c r="A5" s="73">
        <v>2</v>
      </c>
      <c r="B5" s="73" t="s">
        <v>501</v>
      </c>
      <c r="C5" s="73" t="s">
        <v>229</v>
      </c>
      <c r="D5" s="142" t="s">
        <v>230</v>
      </c>
      <c r="E5" s="73" t="s">
        <v>201</v>
      </c>
      <c r="F5" s="73">
        <v>2</v>
      </c>
      <c r="G5" s="143" t="s">
        <v>231</v>
      </c>
      <c r="H5" s="143" t="s">
        <v>91</v>
      </c>
      <c r="I5" s="143" t="s">
        <v>232</v>
      </c>
      <c r="J5" s="144"/>
    </row>
    <row r="6" spans="1:10" ht="28.5" x14ac:dyDescent="0.2">
      <c r="A6" s="73">
        <v>3</v>
      </c>
      <c r="B6" s="73" t="s">
        <v>501</v>
      </c>
      <c r="C6" s="73" t="s">
        <v>233</v>
      </c>
      <c r="D6" s="73" t="s">
        <v>234</v>
      </c>
      <c r="E6" s="73" t="s">
        <v>205</v>
      </c>
      <c r="F6" s="73">
        <v>3</v>
      </c>
      <c r="G6" s="3" t="s">
        <v>235</v>
      </c>
      <c r="H6" s="3" t="s">
        <v>214</v>
      </c>
      <c r="I6" s="3" t="s">
        <v>606</v>
      </c>
      <c r="J6" s="144"/>
    </row>
    <row r="7" spans="1:10" ht="42.75" x14ac:dyDescent="0.2">
      <c r="A7" s="73">
        <v>4</v>
      </c>
      <c r="B7" s="73" t="s">
        <v>501</v>
      </c>
      <c r="C7" s="73" t="s">
        <v>236</v>
      </c>
      <c r="D7" s="73" t="s">
        <v>237</v>
      </c>
      <c r="E7" s="73" t="s">
        <v>238</v>
      </c>
      <c r="F7" s="73">
        <v>4</v>
      </c>
      <c r="G7" s="3" t="s">
        <v>239</v>
      </c>
      <c r="H7" s="3" t="s">
        <v>505</v>
      </c>
      <c r="I7" s="3" t="s">
        <v>208</v>
      </c>
      <c r="J7" s="144"/>
    </row>
    <row r="8" spans="1:10" s="7" customFormat="1" ht="28.5" x14ac:dyDescent="0.2">
      <c r="A8" s="73">
        <v>5</v>
      </c>
      <c r="B8" s="73" t="s">
        <v>502</v>
      </c>
      <c r="C8" s="73" t="s">
        <v>373</v>
      </c>
      <c r="D8" s="73" t="s">
        <v>374</v>
      </c>
      <c r="E8" s="73" t="s">
        <v>375</v>
      </c>
      <c r="F8" s="73">
        <v>5</v>
      </c>
      <c r="G8" s="3" t="s">
        <v>376</v>
      </c>
      <c r="H8" s="3" t="s">
        <v>509</v>
      </c>
      <c r="I8" s="3" t="s">
        <v>214</v>
      </c>
      <c r="J8" s="144"/>
    </row>
    <row r="9" spans="1:10" s="7" customFormat="1" ht="85.5" x14ac:dyDescent="0.2">
      <c r="A9" s="73">
        <v>6</v>
      </c>
      <c r="B9" s="73" t="s">
        <v>502</v>
      </c>
      <c r="C9" s="73" t="s">
        <v>41</v>
      </c>
      <c r="D9" s="73" t="s">
        <v>377</v>
      </c>
      <c r="E9" s="73" t="s">
        <v>375</v>
      </c>
      <c r="F9" s="73">
        <v>6</v>
      </c>
      <c r="G9" s="3" t="s">
        <v>257</v>
      </c>
      <c r="H9" s="3" t="s">
        <v>510</v>
      </c>
      <c r="I9" s="3" t="s">
        <v>511</v>
      </c>
      <c r="J9" s="144"/>
    </row>
    <row r="10" spans="1:10" s="7" customFormat="1" ht="85.5" x14ac:dyDescent="0.2">
      <c r="A10" s="73">
        <v>7</v>
      </c>
      <c r="B10" s="73" t="s">
        <v>502</v>
      </c>
      <c r="C10" s="73" t="s">
        <v>262</v>
      </c>
      <c r="D10" s="73" t="s">
        <v>378</v>
      </c>
      <c r="E10" s="73" t="s">
        <v>375</v>
      </c>
      <c r="F10" s="73">
        <v>7</v>
      </c>
      <c r="G10" s="3" t="s">
        <v>379</v>
      </c>
      <c r="H10" s="3" t="s">
        <v>512</v>
      </c>
      <c r="I10" s="3" t="s">
        <v>454</v>
      </c>
      <c r="J10" s="144"/>
    </row>
    <row r="11" spans="1:10" s="7" customFormat="1" ht="85.5" x14ac:dyDescent="0.2">
      <c r="A11" s="73">
        <v>8</v>
      </c>
      <c r="B11" s="73" t="s">
        <v>502</v>
      </c>
      <c r="C11" s="73" t="s">
        <v>262</v>
      </c>
      <c r="D11" s="73" t="s">
        <v>380</v>
      </c>
      <c r="E11" s="73" t="s">
        <v>375</v>
      </c>
      <c r="F11" s="73">
        <v>8</v>
      </c>
      <c r="G11" s="3" t="s">
        <v>381</v>
      </c>
      <c r="H11" s="3" t="s">
        <v>512</v>
      </c>
      <c r="I11" s="3" t="s">
        <v>454</v>
      </c>
      <c r="J11" s="144"/>
    </row>
    <row r="12" spans="1:10" s="7" customFormat="1" ht="28.5" x14ac:dyDescent="0.2">
      <c r="A12" s="73">
        <v>9</v>
      </c>
      <c r="B12" s="73" t="s">
        <v>502</v>
      </c>
      <c r="C12" s="73" t="s">
        <v>382</v>
      </c>
      <c r="D12" s="73" t="s">
        <v>383</v>
      </c>
      <c r="E12" s="73" t="s">
        <v>375</v>
      </c>
      <c r="F12" s="73">
        <v>9</v>
      </c>
      <c r="G12" s="3" t="s">
        <v>384</v>
      </c>
      <c r="H12" s="3" t="s">
        <v>506</v>
      </c>
      <c r="I12" s="3" t="s">
        <v>507</v>
      </c>
      <c r="J12" s="144"/>
    </row>
    <row r="13" spans="1:10" s="7" customFormat="1" x14ac:dyDescent="0.2">
      <c r="A13" s="145">
        <v>10</v>
      </c>
      <c r="B13" s="96" t="s">
        <v>502</v>
      </c>
      <c r="C13" s="96" t="s">
        <v>233</v>
      </c>
      <c r="D13" s="96" t="s">
        <v>385</v>
      </c>
      <c r="E13" s="96" t="s">
        <v>375</v>
      </c>
      <c r="F13" s="73">
        <v>10</v>
      </c>
      <c r="G13" s="3" t="s">
        <v>386</v>
      </c>
      <c r="H13" s="3" t="s">
        <v>232</v>
      </c>
      <c r="I13" s="3" t="s">
        <v>508</v>
      </c>
      <c r="J13" s="144"/>
    </row>
    <row r="14" spans="1:10" s="7" customFormat="1" ht="28.5" x14ac:dyDescent="0.2">
      <c r="A14" s="145"/>
      <c r="B14" s="96"/>
      <c r="C14" s="96"/>
      <c r="D14" s="96"/>
      <c r="E14" s="96"/>
      <c r="F14" s="73">
        <v>11</v>
      </c>
      <c r="G14" s="3" t="s">
        <v>387</v>
      </c>
      <c r="H14" s="3" t="s">
        <v>24</v>
      </c>
      <c r="I14" s="3" t="s">
        <v>15</v>
      </c>
      <c r="J14" s="144"/>
    </row>
    <row r="15" spans="1:10" x14ac:dyDescent="0.2">
      <c r="A15" s="8">
        <v>11</v>
      </c>
      <c r="B15" s="146" t="s">
        <v>499</v>
      </c>
      <c r="C15" s="8" t="s">
        <v>194</v>
      </c>
      <c r="D15" s="8">
        <v>20104606</v>
      </c>
      <c r="E15" s="8" t="s">
        <v>195</v>
      </c>
      <c r="F15" s="8">
        <v>12</v>
      </c>
      <c r="G15" s="23" t="s">
        <v>196</v>
      </c>
      <c r="H15" s="23" t="s">
        <v>197</v>
      </c>
      <c r="I15" s="23" t="s">
        <v>198</v>
      </c>
      <c r="J15" s="147"/>
    </row>
    <row r="16" spans="1:10" ht="28.5" x14ac:dyDescent="0.2">
      <c r="A16" s="8">
        <v>12</v>
      </c>
      <c r="B16" s="8" t="s">
        <v>498</v>
      </c>
      <c r="C16" s="8" t="s">
        <v>53</v>
      </c>
      <c r="D16" s="8" t="s">
        <v>54</v>
      </c>
      <c r="E16" s="8" t="s">
        <v>599</v>
      </c>
      <c r="F16" s="8">
        <v>13</v>
      </c>
      <c r="G16" s="23" t="s">
        <v>56</v>
      </c>
      <c r="H16" s="23" t="s">
        <v>57</v>
      </c>
      <c r="I16" s="23" t="s">
        <v>58</v>
      </c>
      <c r="J16" s="147"/>
    </row>
  </sheetData>
  <autoFilter ref="A3:H3" xr:uid="{25E08B08-0C51-4C2E-A43F-2F4D25C8A340}"/>
  <mergeCells count="14">
    <mergeCell ref="J2:J3"/>
    <mergeCell ref="E13:E14"/>
    <mergeCell ref="A1:H1"/>
    <mergeCell ref="A13:A14"/>
    <mergeCell ref="C13:C14"/>
    <mergeCell ref="D13:D14"/>
    <mergeCell ref="A2:A3"/>
    <mergeCell ref="C2:C3"/>
    <mergeCell ref="D2:D3"/>
    <mergeCell ref="B2:B3"/>
    <mergeCell ref="B13:B14"/>
    <mergeCell ref="E2:E3"/>
    <mergeCell ref="F2:G2"/>
    <mergeCell ref="H2:I2"/>
  </mergeCells>
  <phoneticPr fontId="2" type="noConversion"/>
  <conditionalFormatting sqref="F15 D15">
    <cfRule type="duplicateValues" dxfId="22" priority="2"/>
  </conditionalFormatting>
  <conditionalFormatting sqref="F16 D16">
    <cfRule type="duplicateValues" dxfId="2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4D59-436B-415B-9428-11BC9679979B}">
  <dimension ref="A1:I26"/>
  <sheetViews>
    <sheetView workbookViewId="0">
      <selection activeCell="G15" sqref="G15"/>
    </sheetView>
  </sheetViews>
  <sheetFormatPr defaultRowHeight="14.25" x14ac:dyDescent="0.2"/>
  <cols>
    <col min="1" max="1" width="7.25" style="45" customWidth="1"/>
    <col min="2" max="2" width="11.625" style="45" bestFit="1" customWidth="1"/>
    <col min="3" max="3" width="24" style="45" bestFit="1" customWidth="1"/>
    <col min="4" max="4" width="9.75" style="45" bestFit="1" customWidth="1"/>
    <col min="5" max="5" width="11.875" style="45" bestFit="1" customWidth="1"/>
    <col min="6" max="6" width="5.75" style="45" bestFit="1" customWidth="1"/>
    <col min="7" max="7" width="62.125" style="45" customWidth="1"/>
    <col min="8" max="8" width="27.375" style="45" customWidth="1"/>
    <col min="9" max="9" width="26.75" style="45" customWidth="1"/>
    <col min="10" max="16384" width="9" style="45"/>
  </cols>
  <sheetData>
    <row r="1" spans="1:9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9" ht="16.5" thickBot="1" x14ac:dyDescent="0.25">
      <c r="A2" s="98" t="s">
        <v>538</v>
      </c>
      <c r="B2" s="99"/>
      <c r="C2" s="99"/>
      <c r="D2" s="99"/>
      <c r="E2" s="99"/>
      <c r="F2" s="99"/>
      <c r="G2" s="99"/>
      <c r="H2" s="99"/>
      <c r="I2" s="99"/>
    </row>
    <row r="3" spans="1:9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</row>
    <row r="4" spans="1:9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</row>
    <row r="5" spans="1:9" ht="31.5" x14ac:dyDescent="0.2">
      <c r="A5" s="35">
        <v>1</v>
      </c>
      <c r="B5" s="15" t="str">
        <f>VLOOKUP(D5,[1]全校在库资产!$B:$F,5,FALSE)</f>
        <v>科学研究院</v>
      </c>
      <c r="C5" s="15" t="s">
        <v>93</v>
      </c>
      <c r="D5" s="15" t="s">
        <v>94</v>
      </c>
      <c r="E5" s="15" t="s">
        <v>95</v>
      </c>
      <c r="F5" s="15">
        <v>1</v>
      </c>
      <c r="G5" s="5" t="s">
        <v>96</v>
      </c>
      <c r="H5" s="4" t="s">
        <v>97</v>
      </c>
      <c r="I5" s="28" t="s">
        <v>98</v>
      </c>
    </row>
    <row r="6" spans="1:9" ht="15.75" x14ac:dyDescent="0.2">
      <c r="A6" s="35">
        <v>2</v>
      </c>
      <c r="B6" s="15" t="str">
        <f>VLOOKUP(D6,[1]全校在库资产!$B:$F,5,FALSE)</f>
        <v>科学研究院</v>
      </c>
      <c r="C6" s="15" t="s">
        <v>99</v>
      </c>
      <c r="D6" s="15" t="s">
        <v>100</v>
      </c>
      <c r="E6" s="15" t="s">
        <v>101</v>
      </c>
      <c r="F6" s="15">
        <v>2</v>
      </c>
      <c r="G6" s="5" t="s">
        <v>102</v>
      </c>
      <c r="H6" s="4" t="s">
        <v>103</v>
      </c>
      <c r="I6" s="28" t="s">
        <v>104</v>
      </c>
    </row>
    <row r="7" spans="1:9" ht="15.75" x14ac:dyDescent="0.2">
      <c r="A7" s="91">
        <v>3</v>
      </c>
      <c r="B7" s="89" t="str">
        <f>VLOOKUP(D7,[1]全校在库资产!$B:$F,5,FALSE)</f>
        <v>科学研究院</v>
      </c>
      <c r="C7" s="89" t="s">
        <v>105</v>
      </c>
      <c r="D7" s="89" t="s">
        <v>106</v>
      </c>
      <c r="E7" s="89" t="s">
        <v>107</v>
      </c>
      <c r="F7" s="15">
        <v>3</v>
      </c>
      <c r="G7" s="5" t="s">
        <v>554</v>
      </c>
      <c r="H7" s="4" t="s">
        <v>556</v>
      </c>
      <c r="I7" s="28" t="s">
        <v>557</v>
      </c>
    </row>
    <row r="8" spans="1:9" ht="15.75" x14ac:dyDescent="0.2">
      <c r="A8" s="92"/>
      <c r="B8" s="90"/>
      <c r="C8" s="90"/>
      <c r="D8" s="90"/>
      <c r="E8" s="90"/>
      <c r="F8" s="15">
        <v>4</v>
      </c>
      <c r="G8" s="5" t="s">
        <v>555</v>
      </c>
      <c r="H8" s="4" t="s">
        <v>558</v>
      </c>
      <c r="I8" s="28" t="s">
        <v>559</v>
      </c>
    </row>
    <row r="9" spans="1:9" ht="15.75" x14ac:dyDescent="0.2">
      <c r="A9" s="91">
        <v>4</v>
      </c>
      <c r="B9" s="89" t="str">
        <f>VLOOKUP(D9,[1]全校在库资产!$B:$F,5,FALSE)</f>
        <v>科学研究院</v>
      </c>
      <c r="C9" s="89" t="s">
        <v>108</v>
      </c>
      <c r="D9" s="89" t="s">
        <v>158</v>
      </c>
      <c r="E9" s="89" t="s">
        <v>109</v>
      </c>
      <c r="F9" s="15">
        <v>5</v>
      </c>
      <c r="G9" s="5" t="s">
        <v>560</v>
      </c>
      <c r="H9" s="4" t="s">
        <v>562</v>
      </c>
      <c r="I9" s="28" t="s">
        <v>563</v>
      </c>
    </row>
    <row r="10" spans="1:9" ht="15.75" x14ac:dyDescent="0.2">
      <c r="A10" s="92"/>
      <c r="B10" s="90"/>
      <c r="C10" s="90"/>
      <c r="D10" s="90"/>
      <c r="E10" s="90"/>
      <c r="F10" s="15">
        <v>6</v>
      </c>
      <c r="G10" s="5" t="s">
        <v>561</v>
      </c>
      <c r="H10" s="4" t="s">
        <v>564</v>
      </c>
      <c r="I10" s="28" t="s">
        <v>565</v>
      </c>
    </row>
    <row r="11" spans="1:9" ht="15.75" x14ac:dyDescent="0.2">
      <c r="A11" s="35">
        <v>5</v>
      </c>
      <c r="B11" s="15" t="str">
        <f>VLOOKUP(D11,[1]全校在库资产!$B:$F,5,FALSE)</f>
        <v>科学研究院</v>
      </c>
      <c r="C11" s="15" t="s">
        <v>41</v>
      </c>
      <c r="D11" s="15" t="s">
        <v>110</v>
      </c>
      <c r="E11" s="15" t="s">
        <v>111</v>
      </c>
      <c r="F11" s="15">
        <v>7</v>
      </c>
      <c r="G11" s="5" t="s">
        <v>112</v>
      </c>
      <c r="H11" s="4" t="s">
        <v>113</v>
      </c>
      <c r="I11" s="28" t="s">
        <v>90</v>
      </c>
    </row>
    <row r="12" spans="1:9" ht="15.75" x14ac:dyDescent="0.2">
      <c r="A12" s="35">
        <v>6</v>
      </c>
      <c r="B12" s="15" t="str">
        <f>VLOOKUP(D12,[1]全校在库资产!$B:$F,5,FALSE)</f>
        <v>科学研究院</v>
      </c>
      <c r="C12" s="15" t="s">
        <v>114</v>
      </c>
      <c r="D12" s="15" t="s">
        <v>115</v>
      </c>
      <c r="E12" s="15" t="s">
        <v>111</v>
      </c>
      <c r="F12" s="15">
        <v>8</v>
      </c>
      <c r="G12" s="5" t="s">
        <v>116</v>
      </c>
      <c r="H12" s="4" t="s">
        <v>117</v>
      </c>
      <c r="I12" s="28" t="s">
        <v>118</v>
      </c>
    </row>
    <row r="13" spans="1:9" ht="31.5" x14ac:dyDescent="0.2">
      <c r="A13" s="35">
        <v>7</v>
      </c>
      <c r="B13" s="15" t="str">
        <f>VLOOKUP(D13,[1]全校在库资产!$B:$F,5,FALSE)</f>
        <v>科学研究院</v>
      </c>
      <c r="C13" s="15" t="s">
        <v>121</v>
      </c>
      <c r="D13" s="15" t="s">
        <v>122</v>
      </c>
      <c r="E13" s="15" t="s">
        <v>123</v>
      </c>
      <c r="F13" s="15">
        <v>9</v>
      </c>
      <c r="G13" s="5" t="s">
        <v>177</v>
      </c>
      <c r="H13" s="4" t="s">
        <v>175</v>
      </c>
      <c r="I13" s="28" t="s">
        <v>176</v>
      </c>
    </row>
    <row r="14" spans="1:9" ht="15.75" customHeight="1" x14ac:dyDescent="0.2">
      <c r="A14" s="35">
        <v>8</v>
      </c>
      <c r="B14" s="15" t="str">
        <f>VLOOKUP(D14,[1]全校在库资产!$B:$F,5,FALSE)</f>
        <v>科学研究院</v>
      </c>
      <c r="C14" s="15" t="s">
        <v>126</v>
      </c>
      <c r="D14" s="15" t="s">
        <v>127</v>
      </c>
      <c r="E14" s="15" t="s">
        <v>128</v>
      </c>
      <c r="F14" s="15">
        <v>10</v>
      </c>
      <c r="G14" s="5" t="s">
        <v>129</v>
      </c>
      <c r="H14" s="4" t="s">
        <v>130</v>
      </c>
      <c r="I14" s="28" t="s">
        <v>120</v>
      </c>
    </row>
    <row r="15" spans="1:9" ht="15.75" x14ac:dyDescent="0.2">
      <c r="A15" s="91">
        <v>9</v>
      </c>
      <c r="B15" s="89" t="str">
        <f>VLOOKUP(D15,[1]全校在库资产!$B:$F,5,FALSE)</f>
        <v>科学研究院</v>
      </c>
      <c r="C15" s="89" t="s">
        <v>131</v>
      </c>
      <c r="D15" s="89" t="s">
        <v>132</v>
      </c>
      <c r="E15" s="89" t="s">
        <v>133</v>
      </c>
      <c r="F15" s="15">
        <v>11</v>
      </c>
      <c r="G15" s="5" t="s">
        <v>566</v>
      </c>
      <c r="H15" s="4" t="s">
        <v>17</v>
      </c>
      <c r="I15" s="28" t="s">
        <v>23</v>
      </c>
    </row>
    <row r="16" spans="1:9" ht="15.75" x14ac:dyDescent="0.2">
      <c r="A16" s="92"/>
      <c r="B16" s="90"/>
      <c r="C16" s="90"/>
      <c r="D16" s="90"/>
      <c r="E16" s="90"/>
      <c r="F16" s="15">
        <v>12</v>
      </c>
      <c r="G16" s="5" t="s">
        <v>567</v>
      </c>
      <c r="H16" s="4" t="s">
        <v>568</v>
      </c>
      <c r="I16" s="28" t="s">
        <v>569</v>
      </c>
    </row>
    <row r="17" spans="1:9" ht="15.75" x14ac:dyDescent="0.2">
      <c r="A17" s="80">
        <v>10</v>
      </c>
      <c r="B17" s="78" t="str">
        <f>VLOOKUP(D17,[1]全校在库资产!$B:$F,5,FALSE)</f>
        <v>科学研究院</v>
      </c>
      <c r="C17" s="78" t="s">
        <v>134</v>
      </c>
      <c r="D17" s="78" t="s">
        <v>135</v>
      </c>
      <c r="E17" s="78" t="s">
        <v>136</v>
      </c>
      <c r="F17" s="15">
        <v>13</v>
      </c>
      <c r="G17" s="5" t="s">
        <v>137</v>
      </c>
      <c r="H17" s="4" t="s">
        <v>516</v>
      </c>
      <c r="I17" s="28" t="s">
        <v>518</v>
      </c>
    </row>
    <row r="18" spans="1:9" ht="15.75" x14ac:dyDescent="0.2">
      <c r="A18" s="80"/>
      <c r="B18" s="78"/>
      <c r="C18" s="78"/>
      <c r="D18" s="78"/>
      <c r="E18" s="78"/>
      <c r="F18" s="15">
        <v>14</v>
      </c>
      <c r="G18" s="5" t="s">
        <v>138</v>
      </c>
      <c r="H18" s="4" t="s">
        <v>517</v>
      </c>
      <c r="I18" s="28" t="s">
        <v>519</v>
      </c>
    </row>
    <row r="19" spans="1:9" ht="15.75" x14ac:dyDescent="0.2">
      <c r="A19" s="80"/>
      <c r="B19" s="78"/>
      <c r="C19" s="78"/>
      <c r="D19" s="78"/>
      <c r="E19" s="78"/>
      <c r="F19" s="15">
        <v>15</v>
      </c>
      <c r="G19" s="5" t="s">
        <v>139</v>
      </c>
      <c r="H19" s="4" t="s">
        <v>426</v>
      </c>
      <c r="I19" s="28" t="s">
        <v>33</v>
      </c>
    </row>
    <row r="20" spans="1:9" ht="15.75" customHeight="1" x14ac:dyDescent="0.2">
      <c r="A20" s="35">
        <v>11</v>
      </c>
      <c r="B20" s="15" t="str">
        <f>VLOOKUP(D20,[1]全校在库资产!$B:$F,5,FALSE)</f>
        <v>科学研究院</v>
      </c>
      <c r="C20" s="15" t="s">
        <v>140</v>
      </c>
      <c r="D20" s="15" t="s">
        <v>141</v>
      </c>
      <c r="E20" s="15" t="s">
        <v>142</v>
      </c>
      <c r="F20" s="15">
        <v>16</v>
      </c>
      <c r="G20" s="5" t="s">
        <v>143</v>
      </c>
      <c r="H20" s="4" t="s">
        <v>144</v>
      </c>
      <c r="I20" s="28" t="s">
        <v>145</v>
      </c>
    </row>
    <row r="21" spans="1:9" ht="15.75" x14ac:dyDescent="0.2">
      <c r="A21" s="80">
        <v>12</v>
      </c>
      <c r="B21" s="78" t="str">
        <f>VLOOKUP(D21,[1]全校在库资产!$B:$F,5,FALSE)</f>
        <v>科学研究院</v>
      </c>
      <c r="C21" s="78" t="s">
        <v>162</v>
      </c>
      <c r="D21" s="78" t="s">
        <v>164</v>
      </c>
      <c r="E21" s="78" t="s">
        <v>142</v>
      </c>
      <c r="F21" s="15">
        <v>17</v>
      </c>
      <c r="G21" s="5" t="s">
        <v>146</v>
      </c>
      <c r="H21" s="4" t="s">
        <v>147</v>
      </c>
      <c r="I21" s="28" t="s">
        <v>148</v>
      </c>
    </row>
    <row r="22" spans="1:9" ht="15.75" x14ac:dyDescent="0.2">
      <c r="A22" s="80"/>
      <c r="B22" s="78"/>
      <c r="C22" s="78"/>
      <c r="D22" s="78"/>
      <c r="E22" s="78"/>
      <c r="F22" s="15">
        <v>18</v>
      </c>
      <c r="G22" s="5" t="s">
        <v>149</v>
      </c>
      <c r="H22" s="4" t="s">
        <v>147</v>
      </c>
      <c r="I22" s="28" t="s">
        <v>148</v>
      </c>
    </row>
    <row r="23" spans="1:9" ht="15.75" x14ac:dyDescent="0.2">
      <c r="A23" s="80">
        <v>13</v>
      </c>
      <c r="B23" s="78" t="str">
        <f>VLOOKUP(D23,[1]全校在库资产!$B:$F,5,FALSE)</f>
        <v>科学研究院</v>
      </c>
      <c r="C23" s="78" t="s">
        <v>163</v>
      </c>
      <c r="D23" s="78" t="s">
        <v>160</v>
      </c>
      <c r="E23" s="78"/>
      <c r="F23" s="15">
        <v>19</v>
      </c>
      <c r="G23" s="5" t="s">
        <v>150</v>
      </c>
      <c r="H23" s="4" t="s">
        <v>147</v>
      </c>
      <c r="I23" s="28" t="s">
        <v>148</v>
      </c>
    </row>
    <row r="24" spans="1:9" ht="15.75" x14ac:dyDescent="0.2">
      <c r="A24" s="80"/>
      <c r="B24" s="78"/>
      <c r="C24" s="78"/>
      <c r="D24" s="78"/>
      <c r="E24" s="78"/>
      <c r="F24" s="15">
        <v>20</v>
      </c>
      <c r="G24" s="5" t="s">
        <v>151</v>
      </c>
      <c r="H24" s="4" t="s">
        <v>147</v>
      </c>
      <c r="I24" s="28" t="s">
        <v>148</v>
      </c>
    </row>
    <row r="25" spans="1:9" ht="15.75" x14ac:dyDescent="0.2">
      <c r="A25" s="80">
        <v>14</v>
      </c>
      <c r="B25" s="78" t="str">
        <f>VLOOKUP(D25,[1]全校在库资产!$B:$F,5,FALSE)</f>
        <v>科学研究院</v>
      </c>
      <c r="C25" s="78" t="s">
        <v>161</v>
      </c>
      <c r="D25" s="78" t="s">
        <v>165</v>
      </c>
      <c r="E25" s="78"/>
      <c r="F25" s="15">
        <v>21</v>
      </c>
      <c r="G25" s="5" t="s">
        <v>152</v>
      </c>
      <c r="H25" s="4" t="s">
        <v>147</v>
      </c>
      <c r="I25" s="28" t="s">
        <v>148</v>
      </c>
    </row>
    <row r="26" spans="1:9" ht="16.5" thickBot="1" x14ac:dyDescent="0.25">
      <c r="A26" s="101"/>
      <c r="B26" s="100"/>
      <c r="C26" s="100"/>
      <c r="D26" s="100"/>
      <c r="E26" s="100"/>
      <c r="F26" s="36">
        <v>22</v>
      </c>
      <c r="G26" s="37" t="s">
        <v>153</v>
      </c>
      <c r="H26" s="38" t="s">
        <v>147</v>
      </c>
      <c r="I26" s="39" t="s">
        <v>148</v>
      </c>
    </row>
  </sheetData>
  <mergeCells count="42">
    <mergeCell ref="A21:A22"/>
    <mergeCell ref="B21:B22"/>
    <mergeCell ref="C21:C22"/>
    <mergeCell ref="D21:D22"/>
    <mergeCell ref="E21:E26"/>
    <mergeCell ref="A23:A24"/>
    <mergeCell ref="B23:B24"/>
    <mergeCell ref="C23:C24"/>
    <mergeCell ref="D23:D24"/>
    <mergeCell ref="A25:A26"/>
    <mergeCell ref="B25:B26"/>
    <mergeCell ref="C25:C26"/>
    <mergeCell ref="D25:D26"/>
    <mergeCell ref="A17:A19"/>
    <mergeCell ref="B17:B19"/>
    <mergeCell ref="C17:C19"/>
    <mergeCell ref="D17:D19"/>
    <mergeCell ref="E17:E19"/>
    <mergeCell ref="C3:C4"/>
    <mergeCell ref="D3:D4"/>
    <mergeCell ref="E3:E4"/>
    <mergeCell ref="A9:A10"/>
    <mergeCell ref="B9:B10"/>
    <mergeCell ref="C9:C10"/>
    <mergeCell ref="D9:D10"/>
    <mergeCell ref="E9:E10"/>
    <mergeCell ref="A1:I1"/>
    <mergeCell ref="A2:I2"/>
    <mergeCell ref="H3:I3"/>
    <mergeCell ref="A15:A16"/>
    <mergeCell ref="B15:B16"/>
    <mergeCell ref="C15:C16"/>
    <mergeCell ref="D15:D16"/>
    <mergeCell ref="E15:E16"/>
    <mergeCell ref="F3:G3"/>
    <mergeCell ref="A7:A8"/>
    <mergeCell ref="B7:B8"/>
    <mergeCell ref="C7:C8"/>
    <mergeCell ref="D7:D8"/>
    <mergeCell ref="E7:E8"/>
    <mergeCell ref="A3:A4"/>
    <mergeCell ref="B3:B4"/>
  </mergeCells>
  <phoneticPr fontId="2" type="noConversion"/>
  <conditionalFormatting sqref="D3:D4 F4">
    <cfRule type="duplicateValues" dxfId="20" priority="4"/>
  </conditionalFormatting>
  <conditionalFormatting sqref="D25">
    <cfRule type="duplicateValues" dxfId="19" priority="1"/>
  </conditionalFormatting>
  <conditionalFormatting sqref="D23 D5:D7 D11:D15 D9 D17:D21 F5:F26">
    <cfRule type="duplicateValues" dxfId="18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3B35-B143-40D5-87B0-A2B1CAB9F733}">
  <dimension ref="A1:I29"/>
  <sheetViews>
    <sheetView topLeftCell="A10" workbookViewId="0">
      <selection activeCell="C24" sqref="C24:C25"/>
    </sheetView>
  </sheetViews>
  <sheetFormatPr defaultRowHeight="14.25" x14ac:dyDescent="0.2"/>
  <cols>
    <col min="1" max="1" width="5.75" style="45" bestFit="1" customWidth="1"/>
    <col min="2" max="2" width="20.5" style="45" bestFit="1" customWidth="1"/>
    <col min="3" max="3" width="25.875" style="45" customWidth="1"/>
    <col min="4" max="5" width="16.75" style="45" customWidth="1"/>
    <col min="6" max="6" width="5.75" style="45" bestFit="1" customWidth="1"/>
    <col min="7" max="7" width="44.375" style="45" customWidth="1"/>
    <col min="8" max="8" width="36.75" style="45" customWidth="1"/>
    <col min="9" max="9" width="36.125" style="45" customWidth="1"/>
    <col min="10" max="16384" width="9" style="45"/>
  </cols>
  <sheetData>
    <row r="1" spans="1:9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9" ht="18.75" customHeight="1" thickBot="1" x14ac:dyDescent="0.25">
      <c r="A2" s="98" t="s">
        <v>537</v>
      </c>
      <c r="B2" s="99"/>
      <c r="C2" s="99"/>
      <c r="D2" s="99"/>
      <c r="E2" s="99"/>
      <c r="F2" s="99"/>
      <c r="G2" s="99"/>
      <c r="H2" s="99"/>
      <c r="I2" s="99"/>
    </row>
    <row r="3" spans="1:9" ht="15.75" x14ac:dyDescent="0.2">
      <c r="A3" s="81" t="s">
        <v>166</v>
      </c>
      <c r="B3" s="106" t="s">
        <v>496</v>
      </c>
      <c r="C3" s="76" t="s">
        <v>1</v>
      </c>
      <c r="D3" s="76" t="s">
        <v>2</v>
      </c>
      <c r="E3" s="106" t="s">
        <v>3</v>
      </c>
      <c r="F3" s="79" t="s">
        <v>74</v>
      </c>
      <c r="G3" s="108"/>
      <c r="H3" s="76" t="s">
        <v>461</v>
      </c>
      <c r="I3" s="95"/>
    </row>
    <row r="4" spans="1:9" ht="15.75" x14ac:dyDescent="0.2">
      <c r="A4" s="82"/>
      <c r="B4" s="107"/>
      <c r="C4" s="77"/>
      <c r="D4" s="77"/>
      <c r="E4" s="107"/>
      <c r="F4" s="42" t="s">
        <v>166</v>
      </c>
      <c r="G4" s="42" t="s">
        <v>74</v>
      </c>
      <c r="H4" s="42" t="s">
        <v>462</v>
      </c>
      <c r="I4" s="43" t="s">
        <v>463</v>
      </c>
    </row>
    <row r="5" spans="1:9" ht="31.5" x14ac:dyDescent="0.2">
      <c r="A5" s="29">
        <v>1</v>
      </c>
      <c r="B5" s="19" t="str">
        <f>VLOOKUP(D5,[1]全校在库资产!$B:$F,5,FALSE)</f>
        <v>地球科学与资源学院</v>
      </c>
      <c r="C5" s="19" t="s">
        <v>5</v>
      </c>
      <c r="D5" s="19" t="s">
        <v>6</v>
      </c>
      <c r="E5" s="19" t="s">
        <v>464</v>
      </c>
      <c r="F5" s="19">
        <v>1</v>
      </c>
      <c r="G5" s="20" t="s">
        <v>494</v>
      </c>
      <c r="H5" s="21" t="s">
        <v>167</v>
      </c>
      <c r="I5" s="30" t="s">
        <v>169</v>
      </c>
    </row>
    <row r="6" spans="1:9" ht="31.5" x14ac:dyDescent="0.2">
      <c r="A6" s="102">
        <v>2</v>
      </c>
      <c r="B6" s="104" t="str">
        <f>VLOOKUP(D6,[1]全校在库资产!$B:$F,5,FALSE)</f>
        <v>地球科学与资源学院</v>
      </c>
      <c r="C6" s="104" t="s">
        <v>7</v>
      </c>
      <c r="D6" s="104" t="s">
        <v>8</v>
      </c>
      <c r="E6" s="104" t="s">
        <v>464</v>
      </c>
      <c r="F6" s="19">
        <v>2</v>
      </c>
      <c r="G6" s="20" t="s">
        <v>466</v>
      </c>
      <c r="H6" s="21" t="s">
        <v>168</v>
      </c>
      <c r="I6" s="30" t="s">
        <v>170</v>
      </c>
    </row>
    <row r="7" spans="1:9" ht="31.5" x14ac:dyDescent="0.2">
      <c r="A7" s="103"/>
      <c r="B7" s="105"/>
      <c r="C7" s="105"/>
      <c r="D7" s="105"/>
      <c r="E7" s="105"/>
      <c r="F7" s="19">
        <v>3</v>
      </c>
      <c r="G7" s="20" t="s">
        <v>465</v>
      </c>
      <c r="H7" s="21" t="s">
        <v>168</v>
      </c>
      <c r="I7" s="30" t="s">
        <v>170</v>
      </c>
    </row>
    <row r="8" spans="1:9" ht="31.5" x14ac:dyDescent="0.2">
      <c r="A8" s="29">
        <v>3</v>
      </c>
      <c r="B8" s="19" t="str">
        <f>VLOOKUP(D8,[1]全校在库资产!$B:$F,5,FALSE)</f>
        <v>地球科学与资源学院</v>
      </c>
      <c r="C8" s="19" t="s">
        <v>9</v>
      </c>
      <c r="D8" s="19" t="s">
        <v>10</v>
      </c>
      <c r="E8" s="19" t="s">
        <v>464</v>
      </c>
      <c r="F8" s="19">
        <v>4</v>
      </c>
      <c r="G8" s="20" t="s">
        <v>178</v>
      </c>
      <c r="H8" s="21" t="s">
        <v>171</v>
      </c>
      <c r="I8" s="30" t="s">
        <v>172</v>
      </c>
    </row>
    <row r="9" spans="1:9" ht="31.5" x14ac:dyDescent="0.2">
      <c r="A9" s="29">
        <v>4</v>
      </c>
      <c r="B9" s="19" t="str">
        <f>VLOOKUP(D9,[1]全校在库资产!$B:$F,5,FALSE)</f>
        <v>地球科学与资源学院</v>
      </c>
      <c r="C9" s="19" t="s">
        <v>12</v>
      </c>
      <c r="D9" s="19" t="s">
        <v>13</v>
      </c>
      <c r="E9" s="19" t="s">
        <v>464</v>
      </c>
      <c r="F9" s="19">
        <v>5</v>
      </c>
      <c r="G9" s="20" t="s">
        <v>179</v>
      </c>
      <c r="H9" s="21" t="s">
        <v>14</v>
      </c>
      <c r="I9" s="30" t="s">
        <v>15</v>
      </c>
    </row>
    <row r="10" spans="1:9" ht="31.5" x14ac:dyDescent="0.2">
      <c r="A10" s="29">
        <v>5</v>
      </c>
      <c r="B10" s="19" t="str">
        <f>VLOOKUP(D10,[1]全校在库资产!$B:$F,5,FALSE)</f>
        <v>地球科学与资源学院</v>
      </c>
      <c r="C10" s="19" t="s">
        <v>19</v>
      </c>
      <c r="D10" s="19" t="s">
        <v>20</v>
      </c>
      <c r="E10" s="19" t="s">
        <v>464</v>
      </c>
      <c r="F10" s="19">
        <v>6</v>
      </c>
      <c r="G10" s="20" t="s">
        <v>180</v>
      </c>
      <c r="H10" s="21" t="s">
        <v>21</v>
      </c>
      <c r="I10" s="30" t="s">
        <v>22</v>
      </c>
    </row>
    <row r="11" spans="1:9" ht="31.5" x14ac:dyDescent="0.2">
      <c r="A11" s="29">
        <v>6</v>
      </c>
      <c r="B11" s="19" t="str">
        <f>VLOOKUP(D11,[1]全校在库资产!$B:$F,5,FALSE)</f>
        <v>地球科学与资源学院</v>
      </c>
      <c r="C11" s="19" t="s">
        <v>25</v>
      </c>
      <c r="D11" s="19" t="s">
        <v>26</v>
      </c>
      <c r="E11" s="19" t="s">
        <v>464</v>
      </c>
      <c r="F11" s="19">
        <v>7</v>
      </c>
      <c r="G11" s="20" t="s">
        <v>181</v>
      </c>
      <c r="H11" s="21" t="s">
        <v>16</v>
      </c>
      <c r="I11" s="30" t="s">
        <v>17</v>
      </c>
    </row>
    <row r="12" spans="1:9" ht="15.75" x14ac:dyDescent="0.2">
      <c r="A12" s="102">
        <v>7</v>
      </c>
      <c r="B12" s="104" t="str">
        <f>VLOOKUP(D12,[1]全校在库资产!$B:$F,5,FALSE)</f>
        <v>地球科学与资源学院</v>
      </c>
      <c r="C12" s="104" t="s">
        <v>27</v>
      </c>
      <c r="D12" s="104">
        <v>20053236</v>
      </c>
      <c r="E12" s="104" t="s">
        <v>28</v>
      </c>
      <c r="F12" s="19">
        <v>8</v>
      </c>
      <c r="G12" s="20" t="s">
        <v>468</v>
      </c>
      <c r="H12" s="21" t="s">
        <v>14</v>
      </c>
      <c r="I12" s="30" t="s">
        <v>15</v>
      </c>
    </row>
    <row r="13" spans="1:9" ht="15.75" x14ac:dyDescent="0.2">
      <c r="A13" s="103"/>
      <c r="B13" s="105"/>
      <c r="C13" s="105"/>
      <c r="D13" s="105"/>
      <c r="E13" s="105"/>
      <c r="F13" s="19">
        <v>9</v>
      </c>
      <c r="G13" s="20" t="s">
        <v>467</v>
      </c>
      <c r="H13" s="21" t="s">
        <v>14</v>
      </c>
      <c r="I13" s="30" t="s">
        <v>15</v>
      </c>
    </row>
    <row r="14" spans="1:9" ht="15.75" x14ac:dyDescent="0.2">
      <c r="A14" s="29">
        <v>8</v>
      </c>
      <c r="B14" s="19" t="str">
        <f>VLOOKUP(D14,[1]全校在库资产!$B:$F,5,FALSE)</f>
        <v>地球科学与资源学院</v>
      </c>
      <c r="C14" s="19" t="s">
        <v>159</v>
      </c>
      <c r="D14" s="19" t="s">
        <v>157</v>
      </c>
      <c r="E14" s="19" t="s">
        <v>30</v>
      </c>
      <c r="F14" s="19">
        <v>10</v>
      </c>
      <c r="G14" s="20" t="s">
        <v>31</v>
      </c>
      <c r="H14" s="21" t="s">
        <v>32</v>
      </c>
      <c r="I14" s="30" t="s">
        <v>33</v>
      </c>
    </row>
    <row r="15" spans="1:9" ht="15.75" x14ac:dyDescent="0.2">
      <c r="A15" s="29">
        <v>9</v>
      </c>
      <c r="B15" s="19" t="str">
        <f>VLOOKUP(D15,[1]全校在库资产!$B:$F,5,FALSE)</f>
        <v>地球科学与资源学院</v>
      </c>
      <c r="C15" s="19" t="s">
        <v>34</v>
      </c>
      <c r="D15" s="19" t="s">
        <v>35</v>
      </c>
      <c r="E15" s="19" t="s">
        <v>30</v>
      </c>
      <c r="F15" s="19">
        <v>11</v>
      </c>
      <c r="G15" s="20" t="s">
        <v>36</v>
      </c>
      <c r="H15" s="21" t="s">
        <v>37</v>
      </c>
      <c r="I15" s="30" t="s">
        <v>32</v>
      </c>
    </row>
    <row r="16" spans="1:9" ht="15.75" x14ac:dyDescent="0.2">
      <c r="A16" s="29">
        <v>10</v>
      </c>
      <c r="B16" s="19" t="str">
        <f>VLOOKUP(D16,[1]全校在库资产!$B:$F,5,FALSE)</f>
        <v>地球科学与资源学院</v>
      </c>
      <c r="C16" s="19" t="s">
        <v>38</v>
      </c>
      <c r="D16" s="19" t="s">
        <v>39</v>
      </c>
      <c r="E16" s="19" t="s">
        <v>30</v>
      </c>
      <c r="F16" s="19">
        <v>12</v>
      </c>
      <c r="G16" s="20" t="s">
        <v>40</v>
      </c>
      <c r="H16" s="21" t="s">
        <v>32</v>
      </c>
      <c r="I16" s="30" t="s">
        <v>33</v>
      </c>
    </row>
    <row r="17" spans="1:9" ht="15.75" x14ac:dyDescent="0.2">
      <c r="A17" s="29">
        <v>11</v>
      </c>
      <c r="B17" s="19" t="str">
        <f>VLOOKUP(D17,[1]全校在库资产!$B:$F,5,FALSE)</f>
        <v>地球科学与资源学院</v>
      </c>
      <c r="C17" s="19" t="s">
        <v>41</v>
      </c>
      <c r="D17" s="19" t="s">
        <v>42</v>
      </c>
      <c r="E17" s="19" t="s">
        <v>30</v>
      </c>
      <c r="F17" s="19">
        <v>13</v>
      </c>
      <c r="G17" s="20" t="s">
        <v>43</v>
      </c>
      <c r="H17" s="21" t="s">
        <v>44</v>
      </c>
      <c r="I17" s="30" t="s">
        <v>45</v>
      </c>
    </row>
    <row r="18" spans="1:9" ht="15.75" x14ac:dyDescent="0.2">
      <c r="A18" s="29">
        <v>12</v>
      </c>
      <c r="B18" s="19" t="str">
        <f>VLOOKUP(D18,[1]全校在库资产!$B:$F,5,FALSE)</f>
        <v>地球科学与资源学院</v>
      </c>
      <c r="C18" s="19" t="s">
        <v>46</v>
      </c>
      <c r="D18" s="19" t="s">
        <v>47</v>
      </c>
      <c r="E18" s="19" t="s">
        <v>48</v>
      </c>
      <c r="F18" s="19">
        <v>14</v>
      </c>
      <c r="G18" s="20" t="s">
        <v>49</v>
      </c>
      <c r="H18" s="21" t="s">
        <v>18</v>
      </c>
      <c r="I18" s="30" t="s">
        <v>29</v>
      </c>
    </row>
    <row r="19" spans="1:9" ht="31.5" x14ac:dyDescent="0.2">
      <c r="A19" s="102">
        <v>13</v>
      </c>
      <c r="B19" s="104" t="str">
        <f>VLOOKUP(D19,[1]全校在库资产!$B:$F,5,FALSE)</f>
        <v>地球科学与资源学院</v>
      </c>
      <c r="C19" s="104" t="s">
        <v>50</v>
      </c>
      <c r="D19" s="104" t="s">
        <v>51</v>
      </c>
      <c r="E19" s="104" t="s">
        <v>52</v>
      </c>
      <c r="F19" s="19">
        <v>15</v>
      </c>
      <c r="G19" s="20" t="s">
        <v>469</v>
      </c>
      <c r="H19" s="21" t="s">
        <v>472</v>
      </c>
      <c r="I19" s="30" t="s">
        <v>473</v>
      </c>
    </row>
    <row r="20" spans="1:9" ht="31.5" x14ac:dyDescent="0.2">
      <c r="A20" s="109"/>
      <c r="B20" s="110"/>
      <c r="C20" s="110"/>
      <c r="D20" s="110"/>
      <c r="E20" s="110"/>
      <c r="F20" s="19">
        <v>16</v>
      </c>
      <c r="G20" s="20" t="s">
        <v>470</v>
      </c>
      <c r="H20" s="21" t="s">
        <v>472</v>
      </c>
      <c r="I20" s="30" t="s">
        <v>473</v>
      </c>
    </row>
    <row r="21" spans="1:9" ht="31.5" x14ac:dyDescent="0.2">
      <c r="A21" s="109"/>
      <c r="B21" s="105"/>
      <c r="C21" s="110"/>
      <c r="D21" s="110"/>
      <c r="E21" s="105"/>
      <c r="F21" s="19">
        <v>17</v>
      </c>
      <c r="G21" s="20" t="s">
        <v>471</v>
      </c>
      <c r="H21" s="21" t="s">
        <v>472</v>
      </c>
      <c r="I21" s="30" t="s">
        <v>473</v>
      </c>
    </row>
    <row r="22" spans="1:9" ht="15.75" x14ac:dyDescent="0.2">
      <c r="A22" s="29">
        <v>14</v>
      </c>
      <c r="B22" s="19" t="s">
        <v>498</v>
      </c>
      <c r="C22" s="19" t="s">
        <v>53</v>
      </c>
      <c r="D22" s="19" t="s">
        <v>54</v>
      </c>
      <c r="E22" s="19" t="s">
        <v>55</v>
      </c>
      <c r="F22" s="19">
        <v>18</v>
      </c>
      <c r="G22" s="20" t="s">
        <v>56</v>
      </c>
      <c r="H22" s="21" t="s">
        <v>57</v>
      </c>
      <c r="I22" s="30" t="s">
        <v>58</v>
      </c>
    </row>
    <row r="23" spans="1:9" ht="15.75" x14ac:dyDescent="0.2">
      <c r="A23" s="29">
        <v>15</v>
      </c>
      <c r="B23" s="19" t="str">
        <f>VLOOKUP(D23,[1]全校在库资产!$B:$F,5,FALSE)</f>
        <v>地球科学与资源学院</v>
      </c>
      <c r="C23" s="19" t="s">
        <v>59</v>
      </c>
      <c r="D23" s="19" t="s">
        <v>497</v>
      </c>
      <c r="E23" s="19" t="s">
        <v>55</v>
      </c>
      <c r="F23" s="19">
        <v>19</v>
      </c>
      <c r="G23" s="20" t="s">
        <v>60</v>
      </c>
      <c r="H23" s="21" t="s">
        <v>61</v>
      </c>
      <c r="I23" s="30" t="s">
        <v>62</v>
      </c>
    </row>
    <row r="24" spans="1:9" ht="15.75" x14ac:dyDescent="0.2">
      <c r="A24" s="102">
        <v>16</v>
      </c>
      <c r="B24" s="104" t="str">
        <f>VLOOKUP(D24,[1]全校在库资产!$B:$F,5,FALSE)</f>
        <v>地球科学与资源学院</v>
      </c>
      <c r="C24" s="104" t="s">
        <v>63</v>
      </c>
      <c r="D24" s="104" t="s">
        <v>64</v>
      </c>
      <c r="E24" s="104" t="s">
        <v>65</v>
      </c>
      <c r="F24" s="19">
        <v>20</v>
      </c>
      <c r="G24" s="20" t="s">
        <v>475</v>
      </c>
      <c r="H24" s="21" t="s">
        <v>478</v>
      </c>
      <c r="I24" s="30" t="s">
        <v>479</v>
      </c>
    </row>
    <row r="25" spans="1:9" ht="15.75" x14ac:dyDescent="0.2">
      <c r="A25" s="103"/>
      <c r="B25" s="105"/>
      <c r="C25" s="105"/>
      <c r="D25" s="105"/>
      <c r="E25" s="105"/>
      <c r="F25" s="19">
        <v>21</v>
      </c>
      <c r="G25" s="20" t="s">
        <v>474</v>
      </c>
      <c r="H25" s="21" t="s">
        <v>477</v>
      </c>
      <c r="I25" s="30" t="s">
        <v>476</v>
      </c>
    </row>
    <row r="26" spans="1:9" ht="15.75" x14ac:dyDescent="0.2">
      <c r="A26" s="29">
        <v>17</v>
      </c>
      <c r="B26" s="19" t="str">
        <f>VLOOKUP(D26,[1]全校在库资产!$B:$F,5,FALSE)</f>
        <v>地球科学与资源学院</v>
      </c>
      <c r="C26" s="19" t="s">
        <v>66</v>
      </c>
      <c r="D26" s="19">
        <v>20082483</v>
      </c>
      <c r="E26" s="19" t="s">
        <v>48</v>
      </c>
      <c r="F26" s="19">
        <v>22</v>
      </c>
      <c r="G26" s="20" t="s">
        <v>67</v>
      </c>
      <c r="H26" s="21" t="s">
        <v>23</v>
      </c>
      <c r="I26" s="30" t="s">
        <v>18</v>
      </c>
    </row>
    <row r="27" spans="1:9" ht="15.75" x14ac:dyDescent="0.2">
      <c r="A27" s="29">
        <v>18</v>
      </c>
      <c r="B27" s="19" t="str">
        <f>VLOOKUP(D27,[1]全校在库资产!$B:$F,5,FALSE)</f>
        <v>地球科学与资源学院</v>
      </c>
      <c r="C27" s="19" t="s">
        <v>66</v>
      </c>
      <c r="D27" s="19">
        <v>20082484</v>
      </c>
      <c r="E27" s="19" t="s">
        <v>48</v>
      </c>
      <c r="F27" s="19">
        <v>23</v>
      </c>
      <c r="G27" s="20" t="s">
        <v>67</v>
      </c>
      <c r="H27" s="21" t="s">
        <v>23</v>
      </c>
      <c r="I27" s="30" t="s">
        <v>18</v>
      </c>
    </row>
    <row r="28" spans="1:9" ht="15.75" x14ac:dyDescent="0.2">
      <c r="A28" s="29">
        <v>19</v>
      </c>
      <c r="B28" s="19" t="str">
        <f>VLOOKUP(D28,[1]全校在库资产!$B:$F,5,FALSE)</f>
        <v>地球科学与资源学院</v>
      </c>
      <c r="C28" s="19" t="s">
        <v>66</v>
      </c>
      <c r="D28" s="19">
        <v>20082485</v>
      </c>
      <c r="E28" s="19" t="s">
        <v>48</v>
      </c>
      <c r="F28" s="19">
        <v>24</v>
      </c>
      <c r="G28" s="20" t="s">
        <v>67</v>
      </c>
      <c r="H28" s="21" t="s">
        <v>23</v>
      </c>
      <c r="I28" s="30" t="s">
        <v>18</v>
      </c>
    </row>
    <row r="29" spans="1:9" ht="16.5" thickBot="1" x14ac:dyDescent="0.25">
      <c r="A29" s="51">
        <v>20</v>
      </c>
      <c r="B29" s="52" t="str">
        <f>VLOOKUP(D29,[1]全校在库资产!$B:$F,5,FALSE)</f>
        <v>地球科学与资源学院</v>
      </c>
      <c r="C29" s="52" t="s">
        <v>68</v>
      </c>
      <c r="D29" s="52" t="s">
        <v>69</v>
      </c>
      <c r="E29" s="52" t="s">
        <v>70</v>
      </c>
      <c r="F29" s="52">
        <v>25</v>
      </c>
      <c r="G29" s="53" t="s">
        <v>71</v>
      </c>
      <c r="H29" s="54" t="s">
        <v>72</v>
      </c>
      <c r="I29" s="55" t="s">
        <v>73</v>
      </c>
    </row>
  </sheetData>
  <mergeCells count="29">
    <mergeCell ref="D3:D4"/>
    <mergeCell ref="E3:E4"/>
    <mergeCell ref="F3:G3"/>
    <mergeCell ref="A19:A21"/>
    <mergeCell ref="B19:B21"/>
    <mergeCell ref="C19:C21"/>
    <mergeCell ref="D19:D21"/>
    <mergeCell ref="E19:E21"/>
    <mergeCell ref="A1:I1"/>
    <mergeCell ref="A2:I2"/>
    <mergeCell ref="A12:A13"/>
    <mergeCell ref="B12:B13"/>
    <mergeCell ref="C12:C13"/>
    <mergeCell ref="D12:D13"/>
    <mergeCell ref="E12:E13"/>
    <mergeCell ref="H3:I3"/>
    <mergeCell ref="A6:A7"/>
    <mergeCell ref="B6:B7"/>
    <mergeCell ref="C6:C7"/>
    <mergeCell ref="D6:D7"/>
    <mergeCell ref="E6:E7"/>
    <mergeCell ref="A3:A4"/>
    <mergeCell ref="B3:B4"/>
    <mergeCell ref="C3:C4"/>
    <mergeCell ref="A24:A25"/>
    <mergeCell ref="B24:B25"/>
    <mergeCell ref="C24:C25"/>
    <mergeCell ref="D24:D25"/>
    <mergeCell ref="E24:E25"/>
  </mergeCells>
  <phoneticPr fontId="2" type="noConversion"/>
  <conditionalFormatting sqref="D3:D6 D8:D12 D14:D24 D26:D29 F4:F29">
    <cfRule type="duplicateValues" dxfId="1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9D642-F4D6-4318-BD9A-13196099F2F8}">
  <dimension ref="A1:J18"/>
  <sheetViews>
    <sheetView workbookViewId="0">
      <selection activeCell="E22" sqref="E22"/>
    </sheetView>
  </sheetViews>
  <sheetFormatPr defaultRowHeight="14.25" x14ac:dyDescent="0.2"/>
  <cols>
    <col min="1" max="1" width="5.75" style="45" bestFit="1" customWidth="1"/>
    <col min="2" max="2" width="13.875" style="45" bestFit="1" customWidth="1"/>
    <col min="3" max="3" width="23" style="45" customWidth="1"/>
    <col min="4" max="4" width="9.75" style="45" bestFit="1" customWidth="1"/>
    <col min="5" max="5" width="11.875" style="45" bestFit="1" customWidth="1"/>
    <col min="6" max="6" width="5.75" style="45" bestFit="1" customWidth="1"/>
    <col min="7" max="7" width="37.125" style="45" customWidth="1"/>
    <col min="8" max="8" width="14.25" style="45" customWidth="1"/>
    <col min="9" max="9" width="12.5" style="45" customWidth="1"/>
    <col min="10" max="16384" width="9" style="45"/>
  </cols>
  <sheetData>
    <row r="1" spans="1:10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10" ht="18.75" customHeight="1" thickBot="1" x14ac:dyDescent="0.25">
      <c r="A2" s="98" t="s">
        <v>540</v>
      </c>
      <c r="B2" s="99"/>
      <c r="C2" s="99"/>
      <c r="D2" s="99"/>
      <c r="E2" s="99"/>
      <c r="F2" s="99"/>
      <c r="G2" s="99"/>
      <c r="H2" s="99"/>
      <c r="I2" s="99"/>
    </row>
    <row r="3" spans="1:10" s="41" customFormat="1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  <c r="J3" s="40"/>
    </row>
    <row r="4" spans="1:10" s="18" customFormat="1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  <c r="J4" s="44"/>
    </row>
    <row r="5" spans="1:10" ht="15.75" x14ac:dyDescent="0.2">
      <c r="A5" s="111">
        <v>1</v>
      </c>
      <c r="B5" s="112" t="str">
        <f>VLOOKUP(D5,[1]全校在库资产!$B:$F,5,FALSE)</f>
        <v>工程技术学院</v>
      </c>
      <c r="C5" s="112" t="s">
        <v>388</v>
      </c>
      <c r="D5" s="112" t="s">
        <v>389</v>
      </c>
      <c r="E5" s="112" t="s">
        <v>390</v>
      </c>
      <c r="F5" s="19">
        <v>1</v>
      </c>
      <c r="G5" s="46" t="s">
        <v>421</v>
      </c>
      <c r="H5" s="47" t="s">
        <v>427</v>
      </c>
      <c r="I5" s="48" t="s">
        <v>426</v>
      </c>
    </row>
    <row r="6" spans="1:10" ht="15.75" x14ac:dyDescent="0.2">
      <c r="A6" s="111"/>
      <c r="B6" s="112"/>
      <c r="C6" s="112"/>
      <c r="D6" s="112"/>
      <c r="E6" s="112"/>
      <c r="F6" s="19">
        <v>2</v>
      </c>
      <c r="G6" s="46" t="s">
        <v>422</v>
      </c>
      <c r="H6" s="47" t="s">
        <v>416</v>
      </c>
      <c r="I6" s="48" t="s">
        <v>186</v>
      </c>
    </row>
    <row r="7" spans="1:10" ht="15.75" x14ac:dyDescent="0.2">
      <c r="A7" s="111"/>
      <c r="B7" s="112"/>
      <c r="C7" s="112"/>
      <c r="D7" s="112"/>
      <c r="E7" s="112"/>
      <c r="F7" s="19">
        <v>3</v>
      </c>
      <c r="G7" s="46" t="s">
        <v>423</v>
      </c>
      <c r="H7" s="47" t="s">
        <v>130</v>
      </c>
      <c r="I7" s="48" t="s">
        <v>120</v>
      </c>
    </row>
    <row r="8" spans="1:10" ht="15.75" x14ac:dyDescent="0.2">
      <c r="A8" s="111"/>
      <c r="B8" s="112"/>
      <c r="C8" s="112"/>
      <c r="D8" s="112"/>
      <c r="E8" s="112"/>
      <c r="F8" s="19">
        <v>4</v>
      </c>
      <c r="G8" s="46" t="s">
        <v>424</v>
      </c>
      <c r="H8" s="47" t="s">
        <v>130</v>
      </c>
      <c r="I8" s="48" t="s">
        <v>120</v>
      </c>
    </row>
    <row r="9" spans="1:10" ht="15.75" x14ac:dyDescent="0.2">
      <c r="A9" s="111"/>
      <c r="B9" s="112"/>
      <c r="C9" s="112"/>
      <c r="D9" s="112"/>
      <c r="E9" s="112"/>
      <c r="F9" s="19">
        <v>5</v>
      </c>
      <c r="G9" s="46" t="s">
        <v>425</v>
      </c>
      <c r="H9" s="47" t="s">
        <v>417</v>
      </c>
      <c r="I9" s="48" t="s">
        <v>119</v>
      </c>
    </row>
    <row r="10" spans="1:10" ht="15.75" x14ac:dyDescent="0.2">
      <c r="A10" s="111"/>
      <c r="B10" s="112"/>
      <c r="C10" s="112"/>
      <c r="D10" s="112"/>
      <c r="E10" s="112"/>
      <c r="F10" s="19">
        <v>6</v>
      </c>
      <c r="G10" s="46" t="s">
        <v>459</v>
      </c>
      <c r="H10" s="47" t="s">
        <v>418</v>
      </c>
      <c r="I10" s="48" t="s">
        <v>420</v>
      </c>
    </row>
    <row r="11" spans="1:10" ht="15.75" x14ac:dyDescent="0.2">
      <c r="A11" s="111"/>
      <c r="B11" s="112"/>
      <c r="C11" s="112"/>
      <c r="D11" s="112"/>
      <c r="E11" s="112"/>
      <c r="F11" s="19">
        <v>7</v>
      </c>
      <c r="G11" s="46" t="s">
        <v>460</v>
      </c>
      <c r="H11" s="47" t="s">
        <v>419</v>
      </c>
      <c r="I11" s="48" t="s">
        <v>125</v>
      </c>
    </row>
    <row r="12" spans="1:10" ht="15.75" x14ac:dyDescent="0.2">
      <c r="A12" s="111">
        <v>2</v>
      </c>
      <c r="B12" s="112" t="str">
        <f>VLOOKUP(D12,[1]全校在库资产!$B:$F,5,FALSE)</f>
        <v>工程技术学院</v>
      </c>
      <c r="C12" s="112" t="s">
        <v>391</v>
      </c>
      <c r="D12" s="112" t="s">
        <v>392</v>
      </c>
      <c r="E12" s="112" t="s">
        <v>393</v>
      </c>
      <c r="F12" s="19">
        <v>8</v>
      </c>
      <c r="G12" s="46" t="s">
        <v>394</v>
      </c>
      <c r="H12" s="47" t="s">
        <v>395</v>
      </c>
      <c r="I12" s="48" t="s">
        <v>396</v>
      </c>
    </row>
    <row r="13" spans="1:10" ht="15.75" x14ac:dyDescent="0.2">
      <c r="A13" s="111"/>
      <c r="B13" s="112"/>
      <c r="C13" s="112"/>
      <c r="D13" s="112"/>
      <c r="E13" s="112"/>
      <c r="F13" s="19">
        <v>9</v>
      </c>
      <c r="G13" s="46" t="s">
        <v>397</v>
      </c>
      <c r="H13" s="47" t="s">
        <v>398</v>
      </c>
      <c r="I13" s="48" t="s">
        <v>399</v>
      </c>
    </row>
    <row r="14" spans="1:10" ht="15.75" x14ac:dyDescent="0.2">
      <c r="A14" s="49">
        <v>3</v>
      </c>
      <c r="B14" s="50" t="str">
        <f>VLOOKUP(D14,[1]全校在库资产!$B:$F,5,FALSE)</f>
        <v>工程技术学院</v>
      </c>
      <c r="C14" s="50" t="s">
        <v>400</v>
      </c>
      <c r="D14" s="50" t="s">
        <v>401</v>
      </c>
      <c r="E14" s="50" t="s">
        <v>402</v>
      </c>
      <c r="F14" s="19">
        <v>10</v>
      </c>
      <c r="G14" s="46" t="s">
        <v>411</v>
      </c>
      <c r="H14" s="47" t="s">
        <v>218</v>
      </c>
      <c r="I14" s="48" t="s">
        <v>451</v>
      </c>
    </row>
    <row r="15" spans="1:10" ht="15.75" x14ac:dyDescent="0.2">
      <c r="A15" s="49">
        <v>4</v>
      </c>
      <c r="B15" s="50" t="str">
        <f>VLOOKUP(D15,[1]全校在库资产!$B:$F,5,FALSE)</f>
        <v>工程技术学院</v>
      </c>
      <c r="C15" s="50" t="s">
        <v>403</v>
      </c>
      <c r="D15" s="50" t="s">
        <v>404</v>
      </c>
      <c r="E15" s="50" t="s">
        <v>402</v>
      </c>
      <c r="F15" s="19">
        <v>11</v>
      </c>
      <c r="G15" s="46" t="s">
        <v>412</v>
      </c>
      <c r="H15" s="47" t="s">
        <v>449</v>
      </c>
      <c r="I15" s="48" t="s">
        <v>452</v>
      </c>
    </row>
    <row r="16" spans="1:10" ht="15.75" x14ac:dyDescent="0.2">
      <c r="A16" s="49">
        <v>5</v>
      </c>
      <c r="B16" s="50" t="str">
        <f>VLOOKUP(D16,[1]全校在库资产!$B:$F,5,FALSE)</f>
        <v>工程技术学院</v>
      </c>
      <c r="C16" s="50" t="s">
        <v>405</v>
      </c>
      <c r="D16" s="50" t="s">
        <v>406</v>
      </c>
      <c r="E16" s="50" t="s">
        <v>402</v>
      </c>
      <c r="F16" s="19">
        <v>12</v>
      </c>
      <c r="G16" s="46" t="s">
        <v>413</v>
      </c>
      <c r="H16" s="47" t="s">
        <v>449</v>
      </c>
      <c r="I16" s="48" t="s">
        <v>452</v>
      </c>
    </row>
    <row r="17" spans="1:9" ht="15.75" x14ac:dyDescent="0.2">
      <c r="A17" s="49">
        <v>6</v>
      </c>
      <c r="B17" s="50" t="str">
        <f>VLOOKUP(D17,[1]全校在库资产!$B:$F,5,FALSE)</f>
        <v>工程技术学院</v>
      </c>
      <c r="C17" s="50" t="s">
        <v>407</v>
      </c>
      <c r="D17" s="50" t="s">
        <v>408</v>
      </c>
      <c r="E17" s="50" t="s">
        <v>402</v>
      </c>
      <c r="F17" s="19">
        <v>13</v>
      </c>
      <c r="G17" s="46" t="s">
        <v>414</v>
      </c>
      <c r="H17" s="47" t="s">
        <v>450</v>
      </c>
      <c r="I17" s="48" t="s">
        <v>453</v>
      </c>
    </row>
    <row r="18" spans="1:9" ht="16.5" thickBot="1" x14ac:dyDescent="0.25">
      <c r="A18" s="56">
        <v>7</v>
      </c>
      <c r="B18" s="57" t="str">
        <f>VLOOKUP(D18,[1]全校在库资产!$B:$F,5,FALSE)</f>
        <v>工程技术学院</v>
      </c>
      <c r="C18" s="57" t="s">
        <v>409</v>
      </c>
      <c r="D18" s="57" t="s">
        <v>410</v>
      </c>
      <c r="E18" s="57" t="s">
        <v>402</v>
      </c>
      <c r="F18" s="52">
        <v>14</v>
      </c>
      <c r="G18" s="58" t="s">
        <v>415</v>
      </c>
      <c r="H18" s="59" t="s">
        <v>449</v>
      </c>
      <c r="I18" s="60" t="s">
        <v>452</v>
      </c>
    </row>
  </sheetData>
  <mergeCells count="19">
    <mergeCell ref="A12:A13"/>
    <mergeCell ref="B12:B13"/>
    <mergeCell ref="C12:C13"/>
    <mergeCell ref="D12:D13"/>
    <mergeCell ref="E12:E13"/>
    <mergeCell ref="A5:A11"/>
    <mergeCell ref="B5:B11"/>
    <mergeCell ref="C5:C11"/>
    <mergeCell ref="D5:D11"/>
    <mergeCell ref="E5:E11"/>
    <mergeCell ref="H3:I3"/>
    <mergeCell ref="A1:I1"/>
    <mergeCell ref="A2:I2"/>
    <mergeCell ref="A3:A4"/>
    <mergeCell ref="B3:B4"/>
    <mergeCell ref="C3:C4"/>
    <mergeCell ref="D3:D4"/>
    <mergeCell ref="E3:E4"/>
    <mergeCell ref="F3:G3"/>
  </mergeCells>
  <phoneticPr fontId="2" type="noConversion"/>
  <conditionalFormatting sqref="D5:D18 F5:F18">
    <cfRule type="duplicateValues" dxfId="16" priority="2"/>
  </conditionalFormatting>
  <conditionalFormatting sqref="D3:D4 F4">
    <cfRule type="duplicateValues" dxfId="1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CF47-2BBA-4EB0-BD59-107D0539F727}">
  <dimension ref="A1:J15"/>
  <sheetViews>
    <sheetView workbookViewId="0">
      <selection activeCell="F18" sqref="F18"/>
    </sheetView>
  </sheetViews>
  <sheetFormatPr defaultRowHeight="14.25" x14ac:dyDescent="0.2"/>
  <cols>
    <col min="1" max="1" width="5.75" style="45" bestFit="1" customWidth="1"/>
    <col min="2" max="2" width="21.875" style="45" customWidth="1"/>
    <col min="3" max="3" width="22.5" style="45" bestFit="1" customWidth="1"/>
    <col min="4" max="4" width="9.75" style="45" bestFit="1" customWidth="1"/>
    <col min="5" max="5" width="11.875" style="45" bestFit="1" customWidth="1"/>
    <col min="6" max="6" width="5.75" style="45" bestFit="1" customWidth="1"/>
    <col min="7" max="7" width="36.375" style="45" customWidth="1"/>
    <col min="8" max="8" width="34.375" style="45" bestFit="1" customWidth="1"/>
    <col min="9" max="9" width="33.125" style="45" customWidth="1"/>
    <col min="10" max="16384" width="9" style="45"/>
  </cols>
  <sheetData>
    <row r="1" spans="1:10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10" ht="18.75" customHeight="1" thickBot="1" x14ac:dyDescent="0.25">
      <c r="A2" s="98" t="s">
        <v>541</v>
      </c>
      <c r="B2" s="99"/>
      <c r="C2" s="99"/>
      <c r="D2" s="99"/>
      <c r="E2" s="99"/>
      <c r="F2" s="99"/>
      <c r="G2" s="99"/>
      <c r="H2" s="99"/>
      <c r="I2" s="99"/>
    </row>
    <row r="3" spans="1:10" s="41" customFormat="1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  <c r="J3" s="40"/>
    </row>
    <row r="4" spans="1:10" s="18" customFormat="1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  <c r="J4" s="44"/>
    </row>
    <row r="5" spans="1:10" s="18" customFormat="1" ht="15.75" x14ac:dyDescent="0.2">
      <c r="A5" s="49">
        <v>1</v>
      </c>
      <c r="B5" s="19" t="str">
        <f>VLOOKUP(D5,[1]全校在库资产!$B:$F,5,FALSE)</f>
        <v>材料科学与工程学院</v>
      </c>
      <c r="C5" s="19" t="s">
        <v>199</v>
      </c>
      <c r="D5" s="19" t="s">
        <v>200</v>
      </c>
      <c r="E5" s="19" t="s">
        <v>201</v>
      </c>
      <c r="F5" s="19">
        <v>1</v>
      </c>
      <c r="G5" s="20" t="s">
        <v>202</v>
      </c>
      <c r="H5" s="21" t="s">
        <v>21</v>
      </c>
      <c r="I5" s="30" t="s">
        <v>22</v>
      </c>
    </row>
    <row r="6" spans="1:10" s="18" customFormat="1" ht="15.75" x14ac:dyDescent="0.2">
      <c r="A6" s="49">
        <v>2</v>
      </c>
      <c r="B6" s="19" t="str">
        <f>VLOOKUP(D6,[1]全校在库资产!$B:$F,5,FALSE)</f>
        <v>材料科学与工程学院</v>
      </c>
      <c r="C6" s="19" t="s">
        <v>203</v>
      </c>
      <c r="D6" s="19" t="s">
        <v>204</v>
      </c>
      <c r="E6" s="19" t="s">
        <v>205</v>
      </c>
      <c r="F6" s="19">
        <v>2</v>
      </c>
      <c r="G6" s="20" t="s">
        <v>206</v>
      </c>
      <c r="H6" s="21" t="s">
        <v>207</v>
      </c>
      <c r="I6" s="30" t="s">
        <v>208</v>
      </c>
    </row>
    <row r="7" spans="1:10" s="18" customFormat="1" ht="15.75" x14ac:dyDescent="0.2">
      <c r="A7" s="93">
        <v>3</v>
      </c>
      <c r="B7" s="83" t="str">
        <f>VLOOKUP(D7,[1]全校在库资产!$B:$F,5,FALSE)</f>
        <v>材料科学与工程学院</v>
      </c>
      <c r="C7" s="83" t="s">
        <v>209</v>
      </c>
      <c r="D7" s="83" t="s">
        <v>486</v>
      </c>
      <c r="E7" s="83" t="s">
        <v>210</v>
      </c>
      <c r="F7" s="19">
        <v>3</v>
      </c>
      <c r="G7" s="20" t="s">
        <v>513</v>
      </c>
      <c r="H7" s="21" t="s">
        <v>481</v>
      </c>
      <c r="I7" s="30" t="s">
        <v>483</v>
      </c>
    </row>
    <row r="8" spans="1:10" s="18" customFormat="1" ht="15.75" x14ac:dyDescent="0.2">
      <c r="A8" s="93"/>
      <c r="B8" s="83"/>
      <c r="C8" s="83"/>
      <c r="D8" s="83"/>
      <c r="E8" s="83"/>
      <c r="F8" s="19">
        <v>4</v>
      </c>
      <c r="G8" s="20" t="s">
        <v>514</v>
      </c>
      <c r="H8" s="21" t="s">
        <v>495</v>
      </c>
      <c r="I8" s="30" t="s">
        <v>484</v>
      </c>
    </row>
    <row r="9" spans="1:10" s="18" customFormat="1" ht="15.75" x14ac:dyDescent="0.2">
      <c r="A9" s="93"/>
      <c r="B9" s="83"/>
      <c r="C9" s="83"/>
      <c r="D9" s="83"/>
      <c r="E9" s="83"/>
      <c r="F9" s="19">
        <v>5</v>
      </c>
      <c r="G9" s="20" t="s">
        <v>515</v>
      </c>
      <c r="H9" s="21" t="s">
        <v>482</v>
      </c>
      <c r="I9" s="30" t="s">
        <v>485</v>
      </c>
    </row>
    <row r="10" spans="1:10" s="18" customFormat="1" ht="15.75" x14ac:dyDescent="0.2">
      <c r="A10" s="29">
        <v>4</v>
      </c>
      <c r="B10" s="19" t="str">
        <f>VLOOKUP(D10,[1]全校在库资产!$B:$F,5,FALSE)</f>
        <v>材料科学与工程学院</v>
      </c>
      <c r="C10" s="19" t="s">
        <v>211</v>
      </c>
      <c r="D10" s="19" t="s">
        <v>480</v>
      </c>
      <c r="E10" s="19" t="s">
        <v>212</v>
      </c>
      <c r="F10" s="19">
        <v>6</v>
      </c>
      <c r="G10" s="20" t="s">
        <v>213</v>
      </c>
      <c r="H10" s="21" t="s">
        <v>214</v>
      </c>
      <c r="I10" s="30" t="s">
        <v>22</v>
      </c>
    </row>
    <row r="11" spans="1:10" s="18" customFormat="1" ht="15.75" x14ac:dyDescent="0.2">
      <c r="A11" s="29">
        <v>5</v>
      </c>
      <c r="B11" s="19" t="str">
        <f>VLOOKUP(D11,[1]全校在库资产!$B:$F,5,FALSE)</f>
        <v>材料科学与工程学院</v>
      </c>
      <c r="C11" s="19" t="s">
        <v>244</v>
      </c>
      <c r="D11" s="19" t="s">
        <v>215</v>
      </c>
      <c r="E11" s="19" t="s">
        <v>216</v>
      </c>
      <c r="F11" s="19">
        <v>7</v>
      </c>
      <c r="G11" s="20" t="s">
        <v>217</v>
      </c>
      <c r="H11" s="21" t="s">
        <v>15</v>
      </c>
      <c r="I11" s="30" t="s">
        <v>218</v>
      </c>
    </row>
    <row r="12" spans="1:10" s="18" customFormat="1" ht="15.75" x14ac:dyDescent="0.2">
      <c r="A12" s="29">
        <v>6</v>
      </c>
      <c r="B12" s="19" t="str">
        <f>VLOOKUP(D12,[1]全校在库资产!$B:$F,5,FALSE)</f>
        <v>材料科学与工程学院</v>
      </c>
      <c r="C12" s="19" t="s">
        <v>245</v>
      </c>
      <c r="D12" s="19" t="s">
        <v>246</v>
      </c>
      <c r="E12" s="19" t="s">
        <v>201</v>
      </c>
      <c r="F12" s="19">
        <v>8</v>
      </c>
      <c r="G12" s="20" t="s">
        <v>219</v>
      </c>
      <c r="H12" s="21" t="s">
        <v>220</v>
      </c>
      <c r="I12" s="30" t="s">
        <v>221</v>
      </c>
    </row>
    <row r="13" spans="1:10" s="18" customFormat="1" ht="31.5" x14ac:dyDescent="0.2">
      <c r="A13" s="93">
        <v>7</v>
      </c>
      <c r="B13" s="83" t="str">
        <f>VLOOKUP(D13,[1]全校在库资产!$B:$F,5,FALSE)</f>
        <v>材料科学与工程学院</v>
      </c>
      <c r="C13" s="83" t="s">
        <v>222</v>
      </c>
      <c r="D13" s="83" t="s">
        <v>223</v>
      </c>
      <c r="E13" s="83" t="s">
        <v>201</v>
      </c>
      <c r="F13" s="19">
        <v>9</v>
      </c>
      <c r="G13" s="20" t="s">
        <v>489</v>
      </c>
      <c r="H13" s="21" t="s">
        <v>491</v>
      </c>
      <c r="I13" s="30" t="s">
        <v>492</v>
      </c>
    </row>
    <row r="14" spans="1:10" s="18" customFormat="1" ht="31.5" x14ac:dyDescent="0.2">
      <c r="A14" s="93"/>
      <c r="B14" s="83"/>
      <c r="C14" s="83"/>
      <c r="D14" s="83"/>
      <c r="E14" s="83"/>
      <c r="F14" s="19">
        <v>10</v>
      </c>
      <c r="G14" s="20" t="s">
        <v>490</v>
      </c>
      <c r="H14" s="21" t="s">
        <v>522</v>
      </c>
      <c r="I14" s="30" t="s">
        <v>523</v>
      </c>
    </row>
    <row r="15" spans="1:10" s="18" customFormat="1" ht="16.5" thickBot="1" x14ac:dyDescent="0.25">
      <c r="A15" s="51">
        <v>8</v>
      </c>
      <c r="B15" s="52" t="str">
        <f>VLOOKUP(D15,[1]全校在库资产!$B:$F,5,FALSE)</f>
        <v>材料科学与工程学院</v>
      </c>
      <c r="C15" s="52" t="s">
        <v>224</v>
      </c>
      <c r="D15" s="52" t="s">
        <v>225</v>
      </c>
      <c r="E15" s="52" t="s">
        <v>201</v>
      </c>
      <c r="F15" s="52">
        <v>11</v>
      </c>
      <c r="G15" s="53" t="s">
        <v>226</v>
      </c>
      <c r="H15" s="54" t="s">
        <v>530</v>
      </c>
      <c r="I15" s="55" t="s">
        <v>124</v>
      </c>
    </row>
  </sheetData>
  <mergeCells count="19">
    <mergeCell ref="A1:I1"/>
    <mergeCell ref="A2:I2"/>
    <mergeCell ref="H3:I3"/>
    <mergeCell ref="A7:A9"/>
    <mergeCell ref="B7:B9"/>
    <mergeCell ref="C7:C9"/>
    <mergeCell ref="D7:D9"/>
    <mergeCell ref="E7:E9"/>
    <mergeCell ref="A3:A4"/>
    <mergeCell ref="B3:B4"/>
    <mergeCell ref="C3:C4"/>
    <mergeCell ref="D3:D4"/>
    <mergeCell ref="E3:E4"/>
    <mergeCell ref="F3:G3"/>
    <mergeCell ref="A13:A14"/>
    <mergeCell ref="B13:B14"/>
    <mergeCell ref="C13:C14"/>
    <mergeCell ref="D13:D14"/>
    <mergeCell ref="E13:E14"/>
  </mergeCells>
  <phoneticPr fontId="2" type="noConversion"/>
  <conditionalFormatting sqref="D3:D4 F4">
    <cfRule type="duplicateValues" dxfId="14" priority="2"/>
  </conditionalFormatting>
  <conditionalFormatting sqref="D10:D13 D15 D5:D7 F5:F15">
    <cfRule type="duplicateValues" dxfId="1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A162-6AD6-4F62-8B8B-9D5F6FB914E2}">
  <dimension ref="A1:J48"/>
  <sheetViews>
    <sheetView workbookViewId="0">
      <selection activeCell="G16" sqref="G16"/>
    </sheetView>
  </sheetViews>
  <sheetFormatPr defaultRowHeight="14.25" x14ac:dyDescent="0.2"/>
  <cols>
    <col min="1" max="1" width="5.75" style="45" bestFit="1" customWidth="1"/>
    <col min="2" max="2" width="16.875" style="45" customWidth="1"/>
    <col min="3" max="3" width="29.75" style="45" customWidth="1"/>
    <col min="4" max="4" width="9.75" style="45" bestFit="1" customWidth="1"/>
    <col min="5" max="5" width="11.875" style="45" bestFit="1" customWidth="1"/>
    <col min="6" max="6" width="5.75" style="45" bestFit="1" customWidth="1"/>
    <col min="7" max="7" width="33.625" style="45" customWidth="1"/>
    <col min="8" max="8" width="63.125" style="45" customWidth="1"/>
    <col min="9" max="9" width="63" style="45" customWidth="1"/>
    <col min="10" max="16384" width="9" style="45"/>
  </cols>
  <sheetData>
    <row r="1" spans="1:10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10" ht="16.5" thickBot="1" x14ac:dyDescent="0.25">
      <c r="A2" s="98" t="s">
        <v>542</v>
      </c>
      <c r="B2" s="99"/>
      <c r="C2" s="99"/>
      <c r="D2" s="99"/>
      <c r="E2" s="99"/>
      <c r="F2" s="99"/>
      <c r="G2" s="99"/>
      <c r="H2" s="99"/>
      <c r="I2" s="99"/>
    </row>
    <row r="3" spans="1:10" s="41" customFormat="1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  <c r="J3" s="40"/>
    </row>
    <row r="4" spans="1:10" s="18" customFormat="1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  <c r="J4" s="44"/>
    </row>
    <row r="5" spans="1:10" s="18" customFormat="1" ht="31.5" x14ac:dyDescent="0.2">
      <c r="A5" s="114">
        <v>1</v>
      </c>
      <c r="B5" s="78" t="str">
        <f>VLOOKUP(D5,[1]全校在库资产!$B:$F,5,FALSE)</f>
        <v>水资源与环境学院</v>
      </c>
      <c r="C5" s="78" t="s">
        <v>252</v>
      </c>
      <c r="D5" s="84" t="s">
        <v>493</v>
      </c>
      <c r="E5" s="86" t="s">
        <v>253</v>
      </c>
      <c r="F5" s="62">
        <v>73</v>
      </c>
      <c r="G5" s="5" t="s">
        <v>570</v>
      </c>
      <c r="H5" s="4" t="s">
        <v>571</v>
      </c>
      <c r="I5" s="28" t="s">
        <v>572</v>
      </c>
    </row>
    <row r="6" spans="1:10" s="18" customFormat="1" ht="31.5" x14ac:dyDescent="0.2">
      <c r="A6" s="114"/>
      <c r="B6" s="78"/>
      <c r="C6" s="78"/>
      <c r="D6" s="84"/>
      <c r="E6" s="86"/>
      <c r="F6" s="62">
        <v>74</v>
      </c>
      <c r="G6" s="5" t="s">
        <v>254</v>
      </c>
      <c r="H6" s="4" t="s">
        <v>573</v>
      </c>
      <c r="I6" s="28" t="s">
        <v>574</v>
      </c>
    </row>
    <row r="7" spans="1:10" s="18" customFormat="1" ht="31.5" x14ac:dyDescent="0.2">
      <c r="A7" s="66">
        <v>2</v>
      </c>
      <c r="B7" s="62" t="str">
        <f>VLOOKUP(D7,[1]全校在库资产!$B:$F,5,FALSE)</f>
        <v>水资源与环境学院</v>
      </c>
      <c r="C7" s="62" t="s">
        <v>41</v>
      </c>
      <c r="D7" s="63" t="s">
        <v>255</v>
      </c>
      <c r="E7" s="65" t="s">
        <v>256</v>
      </c>
      <c r="F7" s="62">
        <v>75</v>
      </c>
      <c r="G7" s="5" t="s">
        <v>257</v>
      </c>
      <c r="H7" s="4" t="s">
        <v>571</v>
      </c>
      <c r="I7" s="28" t="s">
        <v>572</v>
      </c>
    </row>
    <row r="8" spans="1:10" s="18" customFormat="1" ht="31.5" x14ac:dyDescent="0.2">
      <c r="A8" s="66">
        <v>3</v>
      </c>
      <c r="B8" s="62" t="str">
        <f>VLOOKUP(D8,[1]全校在库资产!$B:$F,5,FALSE)</f>
        <v>水资源与环境学院</v>
      </c>
      <c r="C8" s="62" t="s">
        <v>258</v>
      </c>
      <c r="D8" s="63" t="s">
        <v>259</v>
      </c>
      <c r="E8" s="65" t="s">
        <v>260</v>
      </c>
      <c r="F8" s="62">
        <v>76</v>
      </c>
      <c r="G8" s="5" t="s">
        <v>261</v>
      </c>
      <c r="H8" s="4" t="s">
        <v>585</v>
      </c>
      <c r="I8" s="28" t="s">
        <v>584</v>
      </c>
    </row>
    <row r="9" spans="1:10" s="18" customFormat="1" ht="31.5" x14ac:dyDescent="0.2">
      <c r="A9" s="66">
        <v>4</v>
      </c>
      <c r="B9" s="62" t="str">
        <f>VLOOKUP(D9,[1]全校在库资产!$B:$F,5,FALSE)</f>
        <v>水资源与环境学院</v>
      </c>
      <c r="C9" s="62" t="s">
        <v>262</v>
      </c>
      <c r="D9" s="63" t="s">
        <v>263</v>
      </c>
      <c r="E9" s="65" t="s">
        <v>264</v>
      </c>
      <c r="F9" s="62">
        <v>77</v>
      </c>
      <c r="G9" s="5" t="s">
        <v>265</v>
      </c>
      <c r="H9" s="4" t="s">
        <v>575</v>
      </c>
      <c r="I9" s="28" t="s">
        <v>576</v>
      </c>
    </row>
    <row r="10" spans="1:10" s="18" customFormat="1" ht="31.5" x14ac:dyDescent="0.2">
      <c r="A10" s="114">
        <v>5</v>
      </c>
      <c r="B10" s="78" t="str">
        <f>VLOOKUP(D10,[1]全校在库资产!$B:$F,5,FALSE)</f>
        <v>水资源与环境学院</v>
      </c>
      <c r="C10" s="78" t="s">
        <v>258</v>
      </c>
      <c r="D10" s="84" t="s">
        <v>266</v>
      </c>
      <c r="E10" s="86" t="s">
        <v>264</v>
      </c>
      <c r="F10" s="62">
        <v>78</v>
      </c>
      <c r="G10" s="5" t="s">
        <v>267</v>
      </c>
      <c r="H10" s="4" t="s">
        <v>577</v>
      </c>
      <c r="I10" s="28" t="s">
        <v>578</v>
      </c>
    </row>
    <row r="11" spans="1:10" s="18" customFormat="1" ht="31.5" x14ac:dyDescent="0.2">
      <c r="A11" s="114"/>
      <c r="B11" s="78"/>
      <c r="C11" s="78"/>
      <c r="D11" s="84"/>
      <c r="E11" s="86"/>
      <c r="F11" s="62">
        <v>79</v>
      </c>
      <c r="G11" s="5" t="s">
        <v>268</v>
      </c>
      <c r="H11" s="4" t="s">
        <v>577</v>
      </c>
      <c r="I11" s="28" t="s">
        <v>579</v>
      </c>
    </row>
    <row r="12" spans="1:10" s="18" customFormat="1" ht="15.75" x14ac:dyDescent="0.2">
      <c r="A12" s="114">
        <v>6</v>
      </c>
      <c r="B12" s="78" t="str">
        <f>VLOOKUP(D12,[1]全校在库资产!$B:$F,5,FALSE)</f>
        <v>水资源与环境学院</v>
      </c>
      <c r="C12" s="78" t="s">
        <v>269</v>
      </c>
      <c r="D12" s="84" t="s">
        <v>270</v>
      </c>
      <c r="E12" s="86" t="s">
        <v>271</v>
      </c>
      <c r="F12" s="62">
        <v>80</v>
      </c>
      <c r="G12" s="5" t="s">
        <v>272</v>
      </c>
      <c r="H12" s="4" t="s">
        <v>273</v>
      </c>
      <c r="I12" s="28" t="s">
        <v>274</v>
      </c>
    </row>
    <row r="13" spans="1:10" s="18" customFormat="1" ht="15.75" x14ac:dyDescent="0.2">
      <c r="A13" s="114"/>
      <c r="B13" s="78"/>
      <c r="C13" s="78"/>
      <c r="D13" s="84"/>
      <c r="E13" s="86"/>
      <c r="F13" s="62">
        <v>81</v>
      </c>
      <c r="G13" s="5" t="s">
        <v>275</v>
      </c>
      <c r="H13" s="4" t="s">
        <v>276</v>
      </c>
      <c r="I13" s="28" t="s">
        <v>277</v>
      </c>
    </row>
    <row r="14" spans="1:10" s="18" customFormat="1" ht="15.75" x14ac:dyDescent="0.2">
      <c r="A14" s="114"/>
      <c r="B14" s="78"/>
      <c r="C14" s="78"/>
      <c r="D14" s="84"/>
      <c r="E14" s="86"/>
      <c r="F14" s="62">
        <v>82</v>
      </c>
      <c r="G14" s="5" t="s">
        <v>278</v>
      </c>
      <c r="H14" s="4" t="s">
        <v>279</v>
      </c>
      <c r="I14" s="28" t="s">
        <v>531</v>
      </c>
    </row>
    <row r="15" spans="1:10" s="18" customFormat="1" ht="15.75" x14ac:dyDescent="0.2">
      <c r="A15" s="114"/>
      <c r="B15" s="78"/>
      <c r="C15" s="78"/>
      <c r="D15" s="84"/>
      <c r="E15" s="86"/>
      <c r="F15" s="62">
        <v>83</v>
      </c>
      <c r="G15" s="5" t="s">
        <v>280</v>
      </c>
      <c r="H15" s="4" t="s">
        <v>281</v>
      </c>
      <c r="I15" s="28" t="s">
        <v>282</v>
      </c>
    </row>
    <row r="16" spans="1:10" s="18" customFormat="1" ht="31.5" x14ac:dyDescent="0.2">
      <c r="A16" s="66">
        <v>7</v>
      </c>
      <c r="B16" s="62" t="str">
        <f>VLOOKUP(D16,[1]全校在库资产!$B:$F,5,FALSE)</f>
        <v>水资源与环境学院</v>
      </c>
      <c r="C16" s="62" t="s">
        <v>283</v>
      </c>
      <c r="D16" s="63">
        <v>20092974</v>
      </c>
      <c r="E16" s="65" t="s">
        <v>284</v>
      </c>
      <c r="F16" s="62">
        <v>84</v>
      </c>
      <c r="G16" s="5" t="s">
        <v>285</v>
      </c>
      <c r="H16" s="4" t="s">
        <v>580</v>
      </c>
      <c r="I16" s="28" t="s">
        <v>581</v>
      </c>
    </row>
    <row r="17" spans="1:9" s="18" customFormat="1" ht="31.5" x14ac:dyDescent="0.2">
      <c r="A17" s="66">
        <v>8</v>
      </c>
      <c r="B17" s="62" t="str">
        <f>VLOOKUP(D17,[1]全校在库资产!$B:$F,5,FALSE)</f>
        <v>水资源与环境学院</v>
      </c>
      <c r="C17" s="62" t="s">
        <v>286</v>
      </c>
      <c r="D17" s="63" t="s">
        <v>287</v>
      </c>
      <c r="E17" s="65" t="s">
        <v>284</v>
      </c>
      <c r="F17" s="62">
        <v>85</v>
      </c>
      <c r="G17" s="5" t="s">
        <v>288</v>
      </c>
      <c r="H17" s="4" t="s">
        <v>532</v>
      </c>
      <c r="I17" s="28" t="s">
        <v>533</v>
      </c>
    </row>
    <row r="18" spans="1:9" s="18" customFormat="1" ht="31.5" x14ac:dyDescent="0.2">
      <c r="A18" s="66">
        <v>9</v>
      </c>
      <c r="B18" s="62" t="str">
        <f>VLOOKUP(D18,[1]全校在库资产!$B:$F,5,FALSE)</f>
        <v>水资源与环境学院</v>
      </c>
      <c r="C18" s="62" t="s">
        <v>289</v>
      </c>
      <c r="D18" s="63" t="s">
        <v>290</v>
      </c>
      <c r="E18" s="65" t="s">
        <v>284</v>
      </c>
      <c r="F18" s="62">
        <v>86</v>
      </c>
      <c r="G18" s="5" t="s">
        <v>291</v>
      </c>
      <c r="H18" s="4" t="s">
        <v>532</v>
      </c>
      <c r="I18" s="28" t="s">
        <v>534</v>
      </c>
    </row>
    <row r="19" spans="1:9" s="18" customFormat="1" ht="15.75" x14ac:dyDescent="0.2">
      <c r="A19" s="66">
        <v>10</v>
      </c>
      <c r="B19" s="62" t="str">
        <f>VLOOKUP(D19,[1]全校在库资产!$B:$F,5,FALSE)</f>
        <v>水资源与环境学院</v>
      </c>
      <c r="C19" s="8" t="s">
        <v>292</v>
      </c>
      <c r="D19" s="63" t="s">
        <v>430</v>
      </c>
      <c r="E19" s="24" t="s">
        <v>293</v>
      </c>
      <c r="F19" s="62">
        <v>87</v>
      </c>
      <c r="G19" s="22" t="s">
        <v>431</v>
      </c>
      <c r="H19" s="23" t="s">
        <v>294</v>
      </c>
      <c r="I19" s="31" t="s">
        <v>295</v>
      </c>
    </row>
    <row r="20" spans="1:9" s="18" customFormat="1" ht="31.5" x14ac:dyDescent="0.2">
      <c r="A20" s="66">
        <v>11</v>
      </c>
      <c r="B20" s="62" t="str">
        <f>VLOOKUP(D20,[1]全校在库资产!$B:$F,5,FALSE)</f>
        <v>水资源与环境学院</v>
      </c>
      <c r="C20" s="62" t="s">
        <v>296</v>
      </c>
      <c r="D20" s="63" t="s">
        <v>297</v>
      </c>
      <c r="E20" s="65" t="s">
        <v>264</v>
      </c>
      <c r="F20" s="62">
        <v>88</v>
      </c>
      <c r="G20" s="5" t="s">
        <v>298</v>
      </c>
      <c r="H20" s="4" t="s">
        <v>580</v>
      </c>
      <c r="I20" s="28" t="s">
        <v>581</v>
      </c>
    </row>
    <row r="21" spans="1:9" s="18" customFormat="1" ht="31.5" x14ac:dyDescent="0.2">
      <c r="A21" s="66">
        <v>12</v>
      </c>
      <c r="B21" s="62" t="str">
        <f>VLOOKUP(D21,[1]全校在库资产!$B:$F,5,FALSE)</f>
        <v>水资源与环境学院</v>
      </c>
      <c r="C21" s="62" t="s">
        <v>299</v>
      </c>
      <c r="D21" s="63">
        <v>19990006</v>
      </c>
      <c r="E21" s="65" t="s">
        <v>264</v>
      </c>
      <c r="F21" s="62">
        <v>89</v>
      </c>
      <c r="G21" s="5" t="s">
        <v>300</v>
      </c>
      <c r="H21" s="4" t="s">
        <v>582</v>
      </c>
      <c r="I21" s="28" t="s">
        <v>583</v>
      </c>
    </row>
    <row r="22" spans="1:9" s="18" customFormat="1" ht="31.5" x14ac:dyDescent="0.2">
      <c r="A22" s="66">
        <v>13</v>
      </c>
      <c r="B22" s="62" t="str">
        <f>VLOOKUP(D22,[1]全校在库资产!$B:$F,5,FALSE)</f>
        <v>水资源与环境学院</v>
      </c>
      <c r="C22" s="62" t="s">
        <v>301</v>
      </c>
      <c r="D22" s="63">
        <v>20010680</v>
      </c>
      <c r="E22" s="65" t="s">
        <v>264</v>
      </c>
      <c r="F22" s="62">
        <v>90</v>
      </c>
      <c r="G22" s="5" t="s">
        <v>261</v>
      </c>
      <c r="H22" s="4" t="s">
        <v>585</v>
      </c>
      <c r="I22" s="28" t="s">
        <v>584</v>
      </c>
    </row>
    <row r="23" spans="1:9" s="18" customFormat="1" ht="15.75" x14ac:dyDescent="0.2">
      <c r="A23" s="66">
        <v>14</v>
      </c>
      <c r="B23" s="62" t="str">
        <f>VLOOKUP(D23,[1]全校在库资产!$B:$F,5,FALSE)</f>
        <v>水资源与环境学院</v>
      </c>
      <c r="C23" s="8" t="s">
        <v>302</v>
      </c>
      <c r="D23" s="63" t="s">
        <v>432</v>
      </c>
      <c r="E23" s="24" t="s">
        <v>264</v>
      </c>
      <c r="F23" s="62">
        <v>91</v>
      </c>
      <c r="G23" s="22" t="s">
        <v>433</v>
      </c>
      <c r="H23" s="23" t="s">
        <v>434</v>
      </c>
      <c r="I23" s="31" t="s">
        <v>435</v>
      </c>
    </row>
    <row r="24" spans="1:9" s="18" customFormat="1" ht="15.75" x14ac:dyDescent="0.2">
      <c r="A24" s="66">
        <v>15</v>
      </c>
      <c r="B24" s="62" t="str">
        <f>VLOOKUP(D24,[1]全校在库资产!$B:$F,5,FALSE)</f>
        <v>水资源与环境学院</v>
      </c>
      <c r="C24" s="62" t="s">
        <v>303</v>
      </c>
      <c r="D24" s="63" t="s">
        <v>304</v>
      </c>
      <c r="E24" s="65" t="s">
        <v>305</v>
      </c>
      <c r="F24" s="62">
        <v>92</v>
      </c>
      <c r="G24" s="5" t="s">
        <v>306</v>
      </c>
      <c r="H24" s="4" t="s">
        <v>307</v>
      </c>
      <c r="I24" s="28" t="s">
        <v>308</v>
      </c>
    </row>
    <row r="25" spans="1:9" s="18" customFormat="1" ht="15.75" x14ac:dyDescent="0.2">
      <c r="A25" s="66">
        <v>16</v>
      </c>
      <c r="B25" s="62" t="str">
        <f>VLOOKUP(D25,[1]全校在库资产!$B:$F,5,FALSE)</f>
        <v>水资源与环境学院</v>
      </c>
      <c r="C25" s="8" t="s">
        <v>436</v>
      </c>
      <c r="D25" s="63" t="s">
        <v>309</v>
      </c>
      <c r="E25" s="24" t="s">
        <v>310</v>
      </c>
      <c r="F25" s="62">
        <v>93</v>
      </c>
      <c r="G25" s="22" t="s">
        <v>437</v>
      </c>
      <c r="H25" s="23" t="s">
        <v>311</v>
      </c>
      <c r="I25" s="31" t="s">
        <v>312</v>
      </c>
    </row>
    <row r="26" spans="1:9" s="18" customFormat="1" ht="15.75" x14ac:dyDescent="0.2">
      <c r="A26" s="66">
        <v>17</v>
      </c>
      <c r="B26" s="62" t="str">
        <f>VLOOKUP(D26,[1]全校在库资产!$B:$F,5,FALSE)</f>
        <v>水资源与环境学院</v>
      </c>
      <c r="C26" s="62" t="s">
        <v>313</v>
      </c>
      <c r="D26" s="63" t="s">
        <v>314</v>
      </c>
      <c r="E26" s="65" t="s">
        <v>315</v>
      </c>
      <c r="F26" s="62">
        <v>94</v>
      </c>
      <c r="G26" s="5" t="s">
        <v>316</v>
      </c>
      <c r="H26" s="4" t="s">
        <v>317</v>
      </c>
      <c r="I26" s="28" t="s">
        <v>318</v>
      </c>
    </row>
    <row r="27" spans="1:9" s="18" customFormat="1" ht="15.75" x14ac:dyDescent="0.2">
      <c r="A27" s="66">
        <v>18</v>
      </c>
      <c r="B27" s="62" t="str">
        <f>VLOOKUP(D27,[1]全校在库资产!$B:$F,5,FALSE)</f>
        <v>水资源与环境学院</v>
      </c>
      <c r="C27" s="8" t="s">
        <v>438</v>
      </c>
      <c r="D27" s="63" t="s">
        <v>319</v>
      </c>
      <c r="E27" s="24" t="s">
        <v>320</v>
      </c>
      <c r="F27" s="62">
        <v>95</v>
      </c>
      <c r="G27" s="22" t="s">
        <v>439</v>
      </c>
      <c r="H27" s="23" t="s">
        <v>441</v>
      </c>
      <c r="I27" s="31" t="s">
        <v>442</v>
      </c>
    </row>
    <row r="28" spans="1:9" s="18" customFormat="1" ht="15.75" x14ac:dyDescent="0.2">
      <c r="A28" s="114">
        <v>19</v>
      </c>
      <c r="B28" s="78" t="str">
        <f>VLOOKUP(D28,[1]全校在库资产!$B:$F,5,FALSE)</f>
        <v>水资源与环境学院</v>
      </c>
      <c r="C28" s="78" t="s">
        <v>321</v>
      </c>
      <c r="D28" s="84">
        <v>20092977</v>
      </c>
      <c r="E28" s="86" t="s">
        <v>322</v>
      </c>
      <c r="F28" s="62">
        <v>96</v>
      </c>
      <c r="G28" s="5" t="s">
        <v>323</v>
      </c>
      <c r="H28" s="4" t="s">
        <v>443</v>
      </c>
      <c r="I28" s="28" t="s">
        <v>448</v>
      </c>
    </row>
    <row r="29" spans="1:9" s="18" customFormat="1" ht="15.75" x14ac:dyDescent="0.2">
      <c r="A29" s="114"/>
      <c r="B29" s="78"/>
      <c r="C29" s="78"/>
      <c r="D29" s="84"/>
      <c r="E29" s="86"/>
      <c r="F29" s="62">
        <v>97</v>
      </c>
      <c r="G29" s="5" t="s">
        <v>324</v>
      </c>
      <c r="H29" s="4" t="s">
        <v>443</v>
      </c>
      <c r="I29" s="28" t="s">
        <v>448</v>
      </c>
    </row>
    <row r="30" spans="1:9" s="18" customFormat="1" ht="15.75" x14ac:dyDescent="0.2">
      <c r="A30" s="114"/>
      <c r="B30" s="78"/>
      <c r="C30" s="78"/>
      <c r="D30" s="84"/>
      <c r="E30" s="86"/>
      <c r="F30" s="62">
        <v>98</v>
      </c>
      <c r="G30" s="5" t="s">
        <v>325</v>
      </c>
      <c r="H30" s="4" t="s">
        <v>444</v>
      </c>
      <c r="I30" s="28" t="s">
        <v>447</v>
      </c>
    </row>
    <row r="31" spans="1:9" s="18" customFormat="1" ht="15.75" x14ac:dyDescent="0.2">
      <c r="A31" s="114"/>
      <c r="B31" s="78"/>
      <c r="C31" s="78"/>
      <c r="D31" s="84"/>
      <c r="E31" s="86"/>
      <c r="F31" s="62">
        <v>99</v>
      </c>
      <c r="G31" s="5" t="s">
        <v>326</v>
      </c>
      <c r="H31" s="4" t="s">
        <v>444</v>
      </c>
      <c r="I31" s="28" t="s">
        <v>447</v>
      </c>
    </row>
    <row r="32" spans="1:9" s="18" customFormat="1" ht="15.75" x14ac:dyDescent="0.2">
      <c r="A32" s="114"/>
      <c r="B32" s="78"/>
      <c r="C32" s="78"/>
      <c r="D32" s="84"/>
      <c r="E32" s="86"/>
      <c r="F32" s="62">
        <v>100</v>
      </c>
      <c r="G32" s="5" t="s">
        <v>327</v>
      </c>
      <c r="H32" s="4" t="s">
        <v>445</v>
      </c>
      <c r="I32" s="28" t="s">
        <v>446</v>
      </c>
    </row>
    <row r="33" spans="1:9" s="18" customFormat="1" ht="31.5" x14ac:dyDescent="0.2">
      <c r="A33" s="66">
        <v>20</v>
      </c>
      <c r="B33" s="62" t="str">
        <f>VLOOKUP(D33,[1]全校在库资产!$B:$F,5,FALSE)</f>
        <v>水资源与环境学院</v>
      </c>
      <c r="C33" s="62" t="s">
        <v>328</v>
      </c>
      <c r="D33" s="63" t="s">
        <v>329</v>
      </c>
      <c r="E33" s="65" t="s">
        <v>330</v>
      </c>
      <c r="F33" s="62">
        <v>101</v>
      </c>
      <c r="G33" s="5" t="s">
        <v>331</v>
      </c>
      <c r="H33" s="4" t="s">
        <v>332</v>
      </c>
      <c r="I33" s="28" t="s">
        <v>92</v>
      </c>
    </row>
    <row r="34" spans="1:9" s="18" customFormat="1" ht="31.5" x14ac:dyDescent="0.2">
      <c r="A34" s="66">
        <v>21</v>
      </c>
      <c r="B34" s="62" t="str">
        <f>VLOOKUP(D34,[1]全校在库资产!$B:$F,5,FALSE)</f>
        <v>水资源与环境学院</v>
      </c>
      <c r="C34" s="25" t="s">
        <v>34</v>
      </c>
      <c r="D34" s="63" t="s">
        <v>333</v>
      </c>
      <c r="E34" s="65" t="s">
        <v>253</v>
      </c>
      <c r="F34" s="62">
        <v>102</v>
      </c>
      <c r="G34" s="5" t="s">
        <v>334</v>
      </c>
      <c r="H34" s="4" t="s">
        <v>586</v>
      </c>
      <c r="I34" s="28" t="s">
        <v>587</v>
      </c>
    </row>
    <row r="35" spans="1:9" s="41" customFormat="1" ht="15.75" x14ac:dyDescent="0.2">
      <c r="A35" s="66">
        <v>22</v>
      </c>
      <c r="B35" s="64" t="str">
        <f>VLOOKUP(D35,[1]全校在库资产!$B:$F,5,FALSE)</f>
        <v>水资源与环境学院</v>
      </c>
      <c r="C35" s="64" t="s">
        <v>335</v>
      </c>
      <c r="D35" s="64">
        <v>20092527</v>
      </c>
      <c r="E35" s="64" t="s">
        <v>284</v>
      </c>
      <c r="F35" s="62">
        <v>103</v>
      </c>
      <c r="G35" s="6" t="s">
        <v>336</v>
      </c>
      <c r="H35" s="10" t="s">
        <v>535</v>
      </c>
      <c r="I35" s="32" t="s">
        <v>337</v>
      </c>
    </row>
    <row r="36" spans="1:9" s="41" customFormat="1" ht="31.5" x14ac:dyDescent="0.2">
      <c r="A36" s="66">
        <v>23</v>
      </c>
      <c r="B36" s="64" t="str">
        <f>VLOOKUP(D36,[1]全校在库资产!$B:$F,5,FALSE)</f>
        <v>水资源与环境学院</v>
      </c>
      <c r="C36" s="64" t="s">
        <v>262</v>
      </c>
      <c r="D36" s="64" t="s">
        <v>338</v>
      </c>
      <c r="E36" s="64" t="s">
        <v>284</v>
      </c>
      <c r="F36" s="62">
        <v>104</v>
      </c>
      <c r="G36" s="6" t="s">
        <v>339</v>
      </c>
      <c r="H36" s="12" t="s">
        <v>575</v>
      </c>
      <c r="I36" s="33" t="s">
        <v>588</v>
      </c>
    </row>
    <row r="37" spans="1:9" s="41" customFormat="1" ht="15.75" x14ac:dyDescent="0.2">
      <c r="A37" s="66">
        <v>24</v>
      </c>
      <c r="B37" s="64" t="str">
        <f>VLOOKUP(D37,[1]全校在库资产!$B:$F,5,FALSE)</f>
        <v>水资源与环境学院</v>
      </c>
      <c r="C37" s="64" t="s">
        <v>340</v>
      </c>
      <c r="D37" s="64" t="s">
        <v>341</v>
      </c>
      <c r="E37" s="64" t="s">
        <v>284</v>
      </c>
      <c r="F37" s="62">
        <v>105</v>
      </c>
      <c r="G37" s="2" t="s">
        <v>342</v>
      </c>
      <c r="H37" s="10" t="s">
        <v>440</v>
      </c>
      <c r="I37" s="32" t="s">
        <v>343</v>
      </c>
    </row>
    <row r="38" spans="1:9" s="41" customFormat="1" ht="15.75" x14ac:dyDescent="0.2">
      <c r="A38" s="66">
        <v>25</v>
      </c>
      <c r="B38" s="64" t="str">
        <f>VLOOKUP(D38,[1]全校在库资产!$B:$F,5,FALSE)</f>
        <v>水资源与环境学院</v>
      </c>
      <c r="C38" s="67" t="s">
        <v>344</v>
      </c>
      <c r="D38" s="34" t="s">
        <v>345</v>
      </c>
      <c r="E38" s="9" t="s">
        <v>264</v>
      </c>
      <c r="F38" s="62">
        <v>106</v>
      </c>
      <c r="G38" s="3" t="s">
        <v>346</v>
      </c>
      <c r="H38" s="3" t="s">
        <v>11</v>
      </c>
      <c r="I38" s="27" t="s">
        <v>589</v>
      </c>
    </row>
    <row r="39" spans="1:9" s="41" customFormat="1" ht="15.75" x14ac:dyDescent="0.2">
      <c r="A39" s="115">
        <v>26</v>
      </c>
      <c r="B39" s="87" t="str">
        <f>VLOOKUP(D39,[1]全校在库资产!$B:$F,5,FALSE)</f>
        <v>水资源与环境学院</v>
      </c>
      <c r="C39" s="87" t="s">
        <v>428</v>
      </c>
      <c r="D39" s="87" t="s">
        <v>347</v>
      </c>
      <c r="E39" s="87" t="s">
        <v>348</v>
      </c>
      <c r="F39" s="62">
        <v>107</v>
      </c>
      <c r="G39" s="2" t="s">
        <v>548</v>
      </c>
      <c r="H39" s="12" t="s">
        <v>550</v>
      </c>
      <c r="I39" s="33" t="s">
        <v>551</v>
      </c>
    </row>
    <row r="40" spans="1:9" s="41" customFormat="1" ht="15.75" x14ac:dyDescent="0.2">
      <c r="A40" s="116"/>
      <c r="B40" s="88"/>
      <c r="C40" s="88"/>
      <c r="D40" s="88"/>
      <c r="E40" s="88"/>
      <c r="F40" s="62">
        <v>108</v>
      </c>
      <c r="G40" s="2" t="s">
        <v>549</v>
      </c>
      <c r="H40" s="12" t="s">
        <v>552</v>
      </c>
      <c r="I40" s="33" t="s">
        <v>553</v>
      </c>
    </row>
    <row r="41" spans="1:9" s="41" customFormat="1" ht="31.5" x14ac:dyDescent="0.2">
      <c r="A41" s="66">
        <v>27</v>
      </c>
      <c r="B41" s="64" t="str">
        <f>VLOOKUP(D41,[1]全校在库资产!$B:$F,5,FALSE)</f>
        <v>水资源与环境学院</v>
      </c>
      <c r="C41" s="64" t="s">
        <v>296</v>
      </c>
      <c r="D41" s="64" t="s">
        <v>349</v>
      </c>
      <c r="E41" s="64" t="s">
        <v>348</v>
      </c>
      <c r="F41" s="62">
        <v>109</v>
      </c>
      <c r="G41" s="2" t="s">
        <v>350</v>
      </c>
      <c r="H41" s="12" t="s">
        <v>580</v>
      </c>
      <c r="I41" s="33" t="s">
        <v>581</v>
      </c>
    </row>
    <row r="42" spans="1:9" s="41" customFormat="1" ht="15.75" x14ac:dyDescent="0.2">
      <c r="A42" s="66">
        <v>28</v>
      </c>
      <c r="B42" s="64" t="str">
        <f>VLOOKUP(D42,[1]全校在库资产!$B:$F,5,FALSE)</f>
        <v>水资源与环境学院</v>
      </c>
      <c r="C42" s="64" t="s">
        <v>351</v>
      </c>
      <c r="D42" s="64" t="s">
        <v>352</v>
      </c>
      <c r="E42" s="64" t="s">
        <v>348</v>
      </c>
      <c r="F42" s="62">
        <v>110</v>
      </c>
      <c r="G42" s="2" t="s">
        <v>353</v>
      </c>
      <c r="H42" s="4" t="s">
        <v>354</v>
      </c>
      <c r="I42" s="28" t="s">
        <v>355</v>
      </c>
    </row>
    <row r="43" spans="1:9" s="41" customFormat="1" ht="15.75" x14ac:dyDescent="0.2">
      <c r="A43" s="66">
        <v>29</v>
      </c>
      <c r="B43" s="64" t="str">
        <f>VLOOKUP(D43,[1]全校在库资产!$B:$F,5,FALSE)</f>
        <v>水资源与环境学院</v>
      </c>
      <c r="C43" s="64" t="s">
        <v>356</v>
      </c>
      <c r="D43" s="64" t="s">
        <v>357</v>
      </c>
      <c r="E43" s="64" t="s">
        <v>348</v>
      </c>
      <c r="F43" s="62">
        <v>111</v>
      </c>
      <c r="G43" s="2" t="s">
        <v>358</v>
      </c>
      <c r="H43" s="10" t="s">
        <v>359</v>
      </c>
      <c r="I43" s="32" t="s">
        <v>360</v>
      </c>
    </row>
    <row r="44" spans="1:9" s="41" customFormat="1" ht="31.5" x14ac:dyDescent="0.2">
      <c r="A44" s="66">
        <v>30</v>
      </c>
      <c r="B44" s="64" t="str">
        <f>VLOOKUP(D44,[1]全校在库资产!$B:$F,5,FALSE)</f>
        <v>水资源与环境学院</v>
      </c>
      <c r="C44" s="64" t="s">
        <v>361</v>
      </c>
      <c r="D44" s="64" t="s">
        <v>362</v>
      </c>
      <c r="E44" s="64" t="s">
        <v>264</v>
      </c>
      <c r="F44" s="62">
        <v>112</v>
      </c>
      <c r="G44" s="2" t="s">
        <v>363</v>
      </c>
      <c r="H44" s="12" t="s">
        <v>585</v>
      </c>
      <c r="I44" s="33" t="s">
        <v>584</v>
      </c>
    </row>
    <row r="45" spans="1:9" s="41" customFormat="1" ht="15.75" x14ac:dyDescent="0.2">
      <c r="A45" s="113">
        <v>31</v>
      </c>
      <c r="B45" s="85" t="str">
        <f>VLOOKUP(D45,[1]全校在库资产!$B:$F,5,FALSE)</f>
        <v>水资源与环境学院</v>
      </c>
      <c r="C45" s="85" t="s">
        <v>34</v>
      </c>
      <c r="D45" s="85" t="s">
        <v>364</v>
      </c>
      <c r="E45" s="85" t="s">
        <v>264</v>
      </c>
      <c r="F45" s="62">
        <v>113</v>
      </c>
      <c r="G45" s="2" t="s">
        <v>365</v>
      </c>
      <c r="H45" s="12" t="s">
        <v>21</v>
      </c>
      <c r="I45" s="33" t="s">
        <v>22</v>
      </c>
    </row>
    <row r="46" spans="1:9" s="41" customFormat="1" ht="15.75" x14ac:dyDescent="0.2">
      <c r="A46" s="113"/>
      <c r="B46" s="85"/>
      <c r="C46" s="85"/>
      <c r="D46" s="85"/>
      <c r="E46" s="85"/>
      <c r="F46" s="62">
        <v>114</v>
      </c>
      <c r="G46" s="2" t="s">
        <v>366</v>
      </c>
      <c r="H46" s="12" t="s">
        <v>367</v>
      </c>
      <c r="I46" s="33" t="s">
        <v>368</v>
      </c>
    </row>
    <row r="47" spans="1:9" s="41" customFormat="1" ht="15.75" x14ac:dyDescent="0.2">
      <c r="A47" s="113"/>
      <c r="B47" s="85"/>
      <c r="C47" s="85"/>
      <c r="D47" s="85"/>
      <c r="E47" s="85"/>
      <c r="F47" s="62">
        <v>115</v>
      </c>
      <c r="G47" s="2" t="s">
        <v>369</v>
      </c>
      <c r="H47" s="12" t="s">
        <v>370</v>
      </c>
      <c r="I47" s="33" t="s">
        <v>370</v>
      </c>
    </row>
    <row r="48" spans="1:9" ht="32.25" thickBot="1" x14ac:dyDescent="0.25">
      <c r="A48" s="61">
        <v>32</v>
      </c>
      <c r="B48" s="68" t="str">
        <f>VLOOKUP(D48,[1]全校在库资产!$B:$F,5,FALSE)</f>
        <v>水资源与环境学院</v>
      </c>
      <c r="C48" s="68" t="s">
        <v>262</v>
      </c>
      <c r="D48" s="68" t="s">
        <v>371</v>
      </c>
      <c r="E48" s="68" t="s">
        <v>372</v>
      </c>
      <c r="F48" s="72">
        <v>116</v>
      </c>
      <c r="G48" s="69" t="s">
        <v>429</v>
      </c>
      <c r="H48" s="70" t="s">
        <v>590</v>
      </c>
      <c r="I48" s="71" t="s">
        <v>588</v>
      </c>
    </row>
  </sheetData>
  <mergeCells count="39">
    <mergeCell ref="E39:E40"/>
    <mergeCell ref="E45:E47"/>
    <mergeCell ref="A10:A11"/>
    <mergeCell ref="B10:B11"/>
    <mergeCell ref="C10:C11"/>
    <mergeCell ref="D10:D11"/>
    <mergeCell ref="E10:E11"/>
    <mergeCell ref="C12:C15"/>
    <mergeCell ref="D12:D15"/>
    <mergeCell ref="E12:E15"/>
    <mergeCell ref="A28:A32"/>
    <mergeCell ref="B28:B32"/>
    <mergeCell ref="C28:C32"/>
    <mergeCell ref="D28:D32"/>
    <mergeCell ref="A39:A40"/>
    <mergeCell ref="B39:B40"/>
    <mergeCell ref="E28:E32"/>
    <mergeCell ref="F3:G3"/>
    <mergeCell ref="H3:I3"/>
    <mergeCell ref="A1:I1"/>
    <mergeCell ref="A2:I2"/>
    <mergeCell ref="E3:E4"/>
    <mergeCell ref="A5:A6"/>
    <mergeCell ref="B5:B6"/>
    <mergeCell ref="C5:C6"/>
    <mergeCell ref="D5:D6"/>
    <mergeCell ref="E5:E6"/>
    <mergeCell ref="A45:A47"/>
    <mergeCell ref="A3:A4"/>
    <mergeCell ref="B3:B4"/>
    <mergeCell ref="C3:C4"/>
    <mergeCell ref="D3:D4"/>
    <mergeCell ref="A12:A15"/>
    <mergeCell ref="B12:B15"/>
    <mergeCell ref="B45:B47"/>
    <mergeCell ref="C45:C47"/>
    <mergeCell ref="D45:D47"/>
    <mergeCell ref="D39:D40"/>
    <mergeCell ref="C39:C40"/>
  </mergeCells>
  <phoneticPr fontId="2" type="noConversion"/>
  <conditionalFormatting sqref="D3:D4 F4">
    <cfRule type="duplicateValues" dxfId="12" priority="5"/>
  </conditionalFormatting>
  <conditionalFormatting sqref="D44:E45">
    <cfRule type="expression" dxfId="11" priority="1">
      <formula>AND(SUMPRODUCT(IFERROR(1*(($D$246:$D$364&amp;"x")=(D44&amp;"x")),0))&gt;1,NOT(ISBLANK(D44)))</formula>
    </cfRule>
  </conditionalFormatting>
  <conditionalFormatting sqref="D41:D48 D5:D39 F5:F48">
    <cfRule type="duplicateValues" dxfId="10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C1F3A-540C-472C-861B-4DD1DBDC7701}">
  <dimension ref="A1:J6"/>
  <sheetViews>
    <sheetView workbookViewId="0">
      <selection activeCell="A3" sqref="A3:I6"/>
    </sheetView>
  </sheetViews>
  <sheetFormatPr defaultRowHeight="14.25" x14ac:dyDescent="0.2"/>
  <cols>
    <col min="1" max="1" width="5.75" style="45" bestFit="1" customWidth="1"/>
    <col min="2" max="2" width="9.75" style="45" bestFit="1" customWidth="1"/>
    <col min="3" max="3" width="18.375" style="45" bestFit="1" customWidth="1"/>
    <col min="4" max="4" width="9.75" style="45" bestFit="1" customWidth="1"/>
    <col min="5" max="5" width="11.875" style="45" bestFit="1" customWidth="1"/>
    <col min="6" max="6" width="5.75" style="45" bestFit="1" customWidth="1"/>
    <col min="7" max="7" width="21.625" style="45" bestFit="1" customWidth="1"/>
    <col min="8" max="9" width="11.375" style="45" bestFit="1" customWidth="1"/>
    <col min="10" max="16384" width="9" style="45"/>
  </cols>
  <sheetData>
    <row r="1" spans="1:10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10" ht="18.75" customHeight="1" thickBot="1" x14ac:dyDescent="0.25">
      <c r="A2" s="98" t="s">
        <v>543</v>
      </c>
      <c r="B2" s="99"/>
      <c r="C2" s="99"/>
      <c r="D2" s="99"/>
      <c r="E2" s="99"/>
      <c r="F2" s="99"/>
      <c r="G2" s="99"/>
      <c r="H2" s="99"/>
      <c r="I2" s="99"/>
    </row>
    <row r="3" spans="1:10" s="41" customFormat="1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  <c r="J3" s="40"/>
    </row>
    <row r="4" spans="1:10" s="18" customFormat="1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  <c r="J4" s="44"/>
    </row>
    <row r="5" spans="1:10" s="18" customFormat="1" ht="31.5" x14ac:dyDescent="0.2">
      <c r="A5" s="114">
        <v>1</v>
      </c>
      <c r="B5" s="83" t="str">
        <f>VLOOKUP(D5,[1]全校在库资产!$B:$F,5,FALSE)</f>
        <v>珠宝学院</v>
      </c>
      <c r="C5" s="83" t="s">
        <v>240</v>
      </c>
      <c r="D5" s="83" t="s">
        <v>241</v>
      </c>
      <c r="E5" s="83" t="s">
        <v>242</v>
      </c>
      <c r="F5" s="19">
        <v>1</v>
      </c>
      <c r="G5" s="20" t="s">
        <v>243</v>
      </c>
      <c r="H5" s="21" t="s">
        <v>456</v>
      </c>
      <c r="I5" s="30" t="s">
        <v>457</v>
      </c>
    </row>
    <row r="6" spans="1:10" s="18" customFormat="1" ht="16.5" thickBot="1" x14ac:dyDescent="0.25">
      <c r="A6" s="117"/>
      <c r="B6" s="118"/>
      <c r="C6" s="118"/>
      <c r="D6" s="118"/>
      <c r="E6" s="118"/>
      <c r="F6" s="52">
        <v>2</v>
      </c>
      <c r="G6" s="53" t="s">
        <v>247</v>
      </c>
      <c r="H6" s="54" t="s">
        <v>455</v>
      </c>
      <c r="I6" s="55" t="s">
        <v>458</v>
      </c>
    </row>
  </sheetData>
  <mergeCells count="14">
    <mergeCell ref="A1:I1"/>
    <mergeCell ref="A2:I2"/>
    <mergeCell ref="H3:I3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F3:G3"/>
  </mergeCells>
  <phoneticPr fontId="2" type="noConversion"/>
  <conditionalFormatting sqref="D3:D4 F4">
    <cfRule type="duplicateValues" dxfId="9" priority="2"/>
  </conditionalFormatting>
  <conditionalFormatting sqref="D5:D6 F5:F6">
    <cfRule type="duplicateValues" dxfId="8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DCBB-8E9D-4861-A7F0-678060B5587F}">
  <dimension ref="A1:J8"/>
  <sheetViews>
    <sheetView workbookViewId="0">
      <selection activeCell="D13" sqref="D13"/>
    </sheetView>
  </sheetViews>
  <sheetFormatPr defaultRowHeight="14.25" x14ac:dyDescent="0.2"/>
  <cols>
    <col min="1" max="1" width="9" style="45"/>
    <col min="2" max="3" width="22.75" style="45" bestFit="1" customWidth="1"/>
    <col min="4" max="4" width="9.75" style="45" bestFit="1" customWidth="1"/>
    <col min="5" max="5" width="11.875" style="45" bestFit="1" customWidth="1"/>
    <col min="6" max="6" width="5.75" style="45" bestFit="1" customWidth="1"/>
    <col min="7" max="7" width="29.25" style="45" customWidth="1"/>
    <col min="8" max="9" width="10.25" style="45" bestFit="1" customWidth="1"/>
    <col min="10" max="16384" width="9" style="45"/>
  </cols>
  <sheetData>
    <row r="1" spans="1:10" ht="25.5" x14ac:dyDescent="0.2">
      <c r="A1" s="97" t="s">
        <v>539</v>
      </c>
      <c r="B1" s="94"/>
      <c r="C1" s="94"/>
      <c r="D1" s="94"/>
      <c r="E1" s="94"/>
      <c r="F1" s="94"/>
      <c r="G1" s="94"/>
      <c r="H1" s="94"/>
      <c r="I1" s="94"/>
    </row>
    <row r="2" spans="1:10" ht="18.75" customHeight="1" thickBot="1" x14ac:dyDescent="0.25">
      <c r="A2" s="98" t="s">
        <v>544</v>
      </c>
      <c r="B2" s="99"/>
      <c r="C2" s="99"/>
      <c r="D2" s="99"/>
      <c r="E2" s="99"/>
      <c r="F2" s="99"/>
      <c r="G2" s="99"/>
      <c r="H2" s="99"/>
      <c r="I2" s="99"/>
    </row>
    <row r="3" spans="1:10" s="41" customFormat="1" ht="15.75" x14ac:dyDescent="0.2">
      <c r="A3" s="81" t="s">
        <v>166</v>
      </c>
      <c r="B3" s="76" t="s">
        <v>496</v>
      </c>
      <c r="C3" s="76" t="s">
        <v>1</v>
      </c>
      <c r="D3" s="76" t="s">
        <v>2</v>
      </c>
      <c r="E3" s="76" t="s">
        <v>3</v>
      </c>
      <c r="F3" s="76" t="s">
        <v>74</v>
      </c>
      <c r="G3" s="76"/>
      <c r="H3" s="76" t="s">
        <v>461</v>
      </c>
      <c r="I3" s="95"/>
      <c r="J3" s="40"/>
    </row>
    <row r="4" spans="1:10" s="18" customFormat="1" ht="15.75" x14ac:dyDescent="0.2">
      <c r="A4" s="82"/>
      <c r="B4" s="77"/>
      <c r="C4" s="77"/>
      <c r="D4" s="77"/>
      <c r="E4" s="77"/>
      <c r="F4" s="42" t="s">
        <v>166</v>
      </c>
      <c r="G4" s="42" t="s">
        <v>74</v>
      </c>
      <c r="H4" s="42" t="s">
        <v>462</v>
      </c>
      <c r="I4" s="43" t="s">
        <v>463</v>
      </c>
      <c r="J4" s="44"/>
    </row>
    <row r="5" spans="1:10" s="18" customFormat="1" ht="31.5" x14ac:dyDescent="0.2">
      <c r="A5" s="29">
        <v>1</v>
      </c>
      <c r="B5" s="19" t="str">
        <f>VLOOKUP(D5,[1]全校在库资产!$B:$F,5,FALSE)</f>
        <v>地球物理与信息技术学院</v>
      </c>
      <c r="C5" s="19" t="s">
        <v>182</v>
      </c>
      <c r="D5" s="19" t="s">
        <v>183</v>
      </c>
      <c r="E5" s="19" t="s">
        <v>184</v>
      </c>
      <c r="F5" s="19">
        <v>1</v>
      </c>
      <c r="G5" s="20" t="s">
        <v>185</v>
      </c>
      <c r="H5" s="21" t="s">
        <v>186</v>
      </c>
      <c r="I5" s="30" t="s">
        <v>120</v>
      </c>
    </row>
    <row r="6" spans="1:10" s="18" customFormat="1" ht="31.5" x14ac:dyDescent="0.2">
      <c r="A6" s="93">
        <v>2</v>
      </c>
      <c r="B6" s="83" t="str">
        <f>VLOOKUP(D6,[1]全校在库资产!$B:$F,5,FALSE)</f>
        <v>地球物理与信息技术学院</v>
      </c>
      <c r="C6" s="83" t="s">
        <v>187</v>
      </c>
      <c r="D6" s="83" t="s">
        <v>188</v>
      </c>
      <c r="E6" s="83" t="s">
        <v>189</v>
      </c>
      <c r="F6" s="19">
        <v>2</v>
      </c>
      <c r="G6" s="20" t="s">
        <v>487</v>
      </c>
      <c r="H6" s="21" t="s">
        <v>190</v>
      </c>
      <c r="I6" s="30" t="s">
        <v>191</v>
      </c>
    </row>
    <row r="7" spans="1:10" s="18" customFormat="1" ht="15.75" x14ac:dyDescent="0.2">
      <c r="A7" s="93"/>
      <c r="B7" s="83"/>
      <c r="C7" s="83"/>
      <c r="D7" s="83"/>
      <c r="E7" s="83"/>
      <c r="F7" s="19">
        <v>3</v>
      </c>
      <c r="G7" s="20" t="s">
        <v>488</v>
      </c>
      <c r="H7" s="21" t="s">
        <v>192</v>
      </c>
      <c r="I7" s="30" t="s">
        <v>193</v>
      </c>
    </row>
    <row r="8" spans="1:10" s="18" customFormat="1" ht="16.5" thickBot="1" x14ac:dyDescent="0.25">
      <c r="A8" s="51">
        <v>3</v>
      </c>
      <c r="B8" s="52" t="s">
        <v>499</v>
      </c>
      <c r="C8" s="52" t="s">
        <v>194</v>
      </c>
      <c r="D8" s="52">
        <v>20104606</v>
      </c>
      <c r="E8" s="52" t="s">
        <v>195</v>
      </c>
      <c r="F8" s="52">
        <v>4</v>
      </c>
      <c r="G8" s="53" t="s">
        <v>196</v>
      </c>
      <c r="H8" s="54" t="s">
        <v>197</v>
      </c>
      <c r="I8" s="55" t="s">
        <v>198</v>
      </c>
    </row>
  </sheetData>
  <mergeCells count="14">
    <mergeCell ref="F3:G3"/>
    <mergeCell ref="H3:I3"/>
    <mergeCell ref="A1:I1"/>
    <mergeCell ref="A2:I2"/>
    <mergeCell ref="A6:A7"/>
    <mergeCell ref="B6:B7"/>
    <mergeCell ref="C6:C7"/>
    <mergeCell ref="D6:D7"/>
    <mergeCell ref="E6:E7"/>
    <mergeCell ref="A3:A4"/>
    <mergeCell ref="B3:B4"/>
    <mergeCell ref="C3:C4"/>
    <mergeCell ref="D3:D4"/>
    <mergeCell ref="E3:E4"/>
  </mergeCells>
  <phoneticPr fontId="2" type="noConversion"/>
  <conditionalFormatting sqref="D5:D8 F5:F8">
    <cfRule type="duplicateValues" dxfId="7" priority="2"/>
  </conditionalFormatting>
  <conditionalFormatting sqref="D3:D4 F4">
    <cfRule type="duplicateValues" dxfId="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总--30万以上（84）</vt:lpstr>
      <vt:lpstr>总--其他自愿开放（12）</vt:lpstr>
      <vt:lpstr>科研院14</vt:lpstr>
      <vt:lpstr>地学院20</vt:lpstr>
      <vt:lpstr>工程7</vt:lpstr>
      <vt:lpstr>材料8</vt:lpstr>
      <vt:lpstr>水环32</vt:lpstr>
      <vt:lpstr>珠宝1</vt:lpstr>
      <vt:lpstr>地信3</vt:lpstr>
      <vt:lpstr>海洋3</vt:lpstr>
      <vt:lpstr>数理1</vt:lpstr>
      <vt:lpstr>体育部1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2022-03-15T09:58:33Z</cp:lastPrinted>
  <dcterms:created xsi:type="dcterms:W3CDTF">2015-06-05T18:19:34Z</dcterms:created>
  <dcterms:modified xsi:type="dcterms:W3CDTF">2022-04-02T03:35:47Z</dcterms:modified>
</cp:coreProperties>
</file>